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'POD'!$F$1:$F$2</definedName>
    <definedName name="_xlnm._FilterDatabase" localSheetId="1">'CC-ONL'!$A$1:$N$2</definedName>
    <definedName name="_xlnm._FilterDatabase" localSheetId="0">'POD'!$F$1:$F$2</definedName>
    <definedName name="_xlnm._FilterDatabase" localSheetId="2">'PRAC'!$A$1:$O$1</definedName>
    <definedName name="_xlnm._FilterDatabase_1">'POD'!$F$1:$F$2</definedName>
    <definedName name="_xlnm._FilterDatabase_1_1">'CC-ONL'!$A$1:$N$2</definedName>
    <definedName name="_xlnm._FilterDatabase_2">'PRAC'!$A$1:$O$1</definedName>
  </definedNames>
  <calcPr fullCalcOnLoad="1"/>
</workbook>
</file>

<file path=xl/sharedStrings.xml><?xml version="1.0" encoding="utf-8"?>
<sst xmlns="http://schemas.openxmlformats.org/spreadsheetml/2006/main" count="864" uniqueCount="288">
  <si>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</si>
  <si>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</si>
  <si>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</si>
  <si>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</si>
  <si>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</si>
  <si>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</si>
  <si>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</si>
  <si>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</si>
  <si>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</si>
  <si>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</si>
  <si>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</si>
  <si>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</si>
  <si>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020</t>
  </si>
  <si>
    <t>THE DEAN</t>
  </si>
  <si>
    <t>TAMIL NADU GOVERNMENT DENTAL COLLEGE AND HOSPITAL</t>
  </si>
  <si>
    <t>CHENNAI</t>
  </si>
  <si>
    <t>600003</t>
  </si>
  <si>
    <t>MAA857893088</t>
  </si>
  <si>
    <t>022</t>
  </si>
  <si>
    <t>THE PRINCIPAL</t>
  </si>
  <si>
    <t>J.K.K. NATARAJAH DENTAL COLLEGE &amp; HOSPITAL</t>
  </si>
  <si>
    <t>KUMARAPALAYAM</t>
  </si>
  <si>
    <t>638183</t>
  </si>
  <si>
    <t>MAA857893089</t>
  </si>
  <si>
    <t>023</t>
  </si>
  <si>
    <t>RAGAS DENTAL COLLEGE &amp; HOSPITAL</t>
  </si>
  <si>
    <t>600119</t>
  </si>
  <si>
    <t>MAA857893090</t>
  </si>
  <si>
    <t>026</t>
  </si>
  <si>
    <t>RAJAS DENTAL COLLEGE AND HOSPITAL</t>
  </si>
  <si>
    <t>TIRUNELVELI DIST</t>
  </si>
  <si>
    <t>627105</t>
  </si>
  <si>
    <t>MAA857893091</t>
  </si>
  <si>
    <t>196</t>
  </si>
  <si>
    <t>K.S.R. INSTIUTE OF DENTAL SCIENCE AND RESEARCH</t>
  </si>
  <si>
    <t>THIRUCHENGODE</t>
  </si>
  <si>
    <t>637209</t>
  </si>
  <si>
    <t>MAA857893092</t>
  </si>
  <si>
    <t>197</t>
  </si>
  <si>
    <t>ADHIPARASAKTHI DENTAL COLLEGE &amp; HOSPITAL</t>
  </si>
  <si>
    <t>MELMARUVATHUR</t>
  </si>
  <si>
    <t>603319</t>
  </si>
  <si>
    <t>MAA857893093</t>
  </si>
  <si>
    <t>203</t>
  </si>
  <si>
    <t>SREE MOOKAMBIKA INSTITUTE OF DENTAL SCIENCES</t>
  </si>
  <si>
    <t>KULASEKARAM</t>
  </si>
  <si>
    <t>629161</t>
  </si>
  <si>
    <t>MAA857893094</t>
  </si>
  <si>
    <t>204</t>
  </si>
  <si>
    <t>SRI RAMAKRISHNA DENTAL COLLEGE &amp; HOSPITAL</t>
  </si>
  <si>
    <t>COIMBATORE</t>
  </si>
  <si>
    <t>641006</t>
  </si>
  <si>
    <t>MAA857893095</t>
  </si>
  <si>
    <t>265</t>
  </si>
  <si>
    <t>VIVEKANANDHA DENTAL COLLEGE FOR WOMEN</t>
  </si>
  <si>
    <t>NAMAKKAL DISTRICT</t>
  </si>
  <si>
    <t>637205</t>
  </si>
  <si>
    <t>MAA857893096</t>
  </si>
  <si>
    <t>266</t>
  </si>
  <si>
    <t>C.S.I. COLLEGE OF DENTAL SCIENCES &amp; RESEARCH</t>
  </si>
  <si>
    <t>MADURAI</t>
  </si>
  <si>
    <t>625001</t>
  </si>
  <si>
    <t>MAA857893097</t>
  </si>
  <si>
    <t>267</t>
  </si>
  <si>
    <t>CHETTINAD DENTAL COLLEGE &amp; RESEARCH INSTITUTE</t>
  </si>
  <si>
    <t>603103</t>
  </si>
  <si>
    <t>MAA857893098</t>
  </si>
  <si>
    <t>268</t>
  </si>
  <si>
    <t>MADHA DENTAL COLLEGE &amp; HOSPITAL</t>
  </si>
  <si>
    <t>600069</t>
  </si>
  <si>
    <t>MAA857893099</t>
  </si>
  <si>
    <t>269</t>
  </si>
  <si>
    <t>BEST DENTAL SCIENCE COLLEGE</t>
  </si>
  <si>
    <t>625104</t>
  </si>
  <si>
    <t>MAA857893100</t>
  </si>
  <si>
    <t>270</t>
  </si>
  <si>
    <t>SRI VENKATESWARA DENTAL COLLEGE &amp; HOSPITAL</t>
  </si>
  <si>
    <t>CHENGALPET TK KANCHIPURAM</t>
  </si>
  <si>
    <t>MAA857893101</t>
  </si>
  <si>
    <t>271</t>
  </si>
  <si>
    <t>PRIYADARSHINI DENTAL COLLEGE &amp; HOSPITAL</t>
  </si>
  <si>
    <t>TIRUVALLUR DISTRICT,</t>
  </si>
  <si>
    <t>631203</t>
  </si>
  <si>
    <t>MAA857893102</t>
  </si>
  <si>
    <t>272</t>
  </si>
  <si>
    <t>KARPAGA VINAYAKA INSTITUTE OF DENTAL SCIENCES</t>
  </si>
  <si>
    <t>KANCHEEPURAM DISTRICT</t>
  </si>
  <si>
    <t>603308</t>
  </si>
  <si>
    <t>MAA857893103</t>
  </si>
  <si>
    <t>273</t>
  </si>
  <si>
    <t>TAGORE DENTAL COLLEGE &amp; HOSPITAL</t>
  </si>
  <si>
    <t>600048</t>
  </si>
  <si>
    <t>MAA857893104</t>
  </si>
  <si>
    <t>274</t>
  </si>
  <si>
    <t>R V S DENTAL COLLEGE AND HOSPITAL</t>
  </si>
  <si>
    <t>641402</t>
  </si>
  <si>
    <t>MAA857893105</t>
  </si>
  <si>
    <t>501</t>
  </si>
  <si>
    <t>ASAN MEMORIAL DENTAL COLLEGE &amp; HOSPITAL</t>
  </si>
  <si>
    <t>CHENGALPET DT</t>
  </si>
  <si>
    <t>603105</t>
  </si>
  <si>
    <t>MAA857893106</t>
  </si>
  <si>
    <t>MAA857893107</t>
  </si>
  <si>
    <t>MAA857893108</t>
  </si>
  <si>
    <t>MAA857893109</t>
  </si>
  <si>
    <t>MAA857893110</t>
  </si>
  <si>
    <t>MAA857893111</t>
  </si>
  <si>
    <t>MAA857893112</t>
  </si>
  <si>
    <t>MAA857893113</t>
  </si>
  <si>
    <t>MAA857893114</t>
  </si>
  <si>
    <t>MAA857893115</t>
  </si>
  <si>
    <t>MAA857893116</t>
  </si>
  <si>
    <t>MAA857893117</t>
  </si>
  <si>
    <t>MAA857893118</t>
  </si>
  <si>
    <t>MAA857893119</t>
  </si>
  <si>
    <t>MAA857893120</t>
  </si>
  <si>
    <t>MAA857893121</t>
  </si>
  <si>
    <t>MAA857893122</t>
  </si>
  <si>
    <t>MAA857893123</t>
  </si>
  <si>
    <t>MAA857893124</t>
  </si>
  <si>
    <t>MAA857893125</t>
  </si>
  <si>
    <t>MAA857893126</t>
  </si>
  <si>
    <t>MAA857893127</t>
  </si>
  <si>
    <t>MAA857893128</t>
  </si>
  <si>
    <t>MAA857893129</t>
  </si>
  <si>
    <t>MAA857893130</t>
  </si>
  <si>
    <t>MAA857893131</t>
  </si>
  <si>
    <t>MAA857893132</t>
  </si>
  <si>
    <t>MAA857893133</t>
  </si>
  <si>
    <t>MAA857893134</t>
  </si>
  <si>
    <t>MAA857893135</t>
  </si>
  <si>
    <t>MAA857893136</t>
  </si>
  <si>
    <t>MAA857893137</t>
  </si>
  <si>
    <t>MAA857893138</t>
  </si>
  <si>
    <t>MAA857893139</t>
  </si>
  <si>
    <t>MAA857893140</t>
  </si>
  <si>
    <t>MAA857893141</t>
  </si>
  <si>
    <t>MAA857893142</t>
  </si>
  <si>
    <t>MAA857893143</t>
  </si>
  <si>
    <t>MAA857893144</t>
  </si>
  <si>
    <t>MAA857893145</t>
  </si>
  <si>
    <t>MAA857893146</t>
  </si>
  <si>
    <t>MAA857893147</t>
  </si>
  <si>
    <t>MAA857893148</t>
  </si>
  <si>
    <t>MAA857893149</t>
  </si>
  <si>
    <t>MAA857893150</t>
  </si>
  <si>
    <t>MAA857893151</t>
  </si>
  <si>
    <t>MAA857893152</t>
  </si>
  <si>
    <t>MAA857893153</t>
  </si>
  <si>
    <t>MAA857893154</t>
  </si>
  <si>
    <t>MAA857893155</t>
  </si>
  <si>
    <t>MAA857893156</t>
  </si>
  <si>
    <t>Inst</t>
  </si>
  <si>
    <t>tott</t>
  </si>
  <si>
    <t>INO</t>
  </si>
  <si>
    <t>IADD1</t>
  </si>
  <si>
    <t>IADD2</t>
  </si>
  <si>
    <t>IADD3</t>
  </si>
  <si>
    <t>DISTANCE</t>
  </si>
  <si>
    <t>CC-70</t>
  </si>
  <si>
    <t>OPP. FORT RAILWAY STATION</t>
  </si>
  <si>
    <t>MAA</t>
  </si>
  <si>
    <t>MAA857893157</t>
  </si>
  <si>
    <t>CC-71</t>
  </si>
  <si>
    <t>SALEM MAIN ROAD</t>
  </si>
  <si>
    <t>EDQ</t>
  </si>
  <si>
    <t>MAA857893158</t>
  </si>
  <si>
    <t>CC-72</t>
  </si>
  <si>
    <t>2/102, EAST COAST ROAD</t>
  </si>
  <si>
    <t>UTHANDI</t>
  </si>
  <si>
    <t>MAA857893159</t>
  </si>
  <si>
    <t>CC-73</t>
  </si>
  <si>
    <t>THIRURAJAPURAM</t>
  </si>
  <si>
    <t>KAVALKINARU JUNCTION</t>
  </si>
  <si>
    <t>VLI</t>
  </si>
  <si>
    <t>MAA857893160</t>
  </si>
  <si>
    <t>CC-74</t>
  </si>
  <si>
    <t>K.S.R KALVI NAGAR</t>
  </si>
  <si>
    <t>THOKKAVADI(P.O)(NEAR ERODE)</t>
  </si>
  <si>
    <t>TCG</t>
  </si>
  <si>
    <t>MAA857893161</t>
  </si>
  <si>
    <t>CC-75</t>
  </si>
  <si>
    <t>KANCHEEPURAM</t>
  </si>
  <si>
    <t>603 319</t>
  </si>
  <si>
    <t>TNM</t>
  </si>
  <si>
    <t>MAA857893162</t>
  </si>
  <si>
    <t>CC-76</t>
  </si>
  <si>
    <t>V.P.M. HOSPITAL COMPLEX</t>
  </si>
  <si>
    <t>PADANILAM,</t>
  </si>
  <si>
    <t>KANYAKUMARI DISTRICT</t>
  </si>
  <si>
    <t>KSM</t>
  </si>
  <si>
    <t>MAA857893163</t>
  </si>
  <si>
    <t>CC-77</t>
  </si>
  <si>
    <t>S.N.R. COLLEGE ROAD</t>
  </si>
  <si>
    <t>CJB</t>
  </si>
  <si>
    <t>MAA857893164</t>
  </si>
  <si>
    <t>CC-78</t>
  </si>
  <si>
    <t>ELAYAMPALAYAM</t>
  </si>
  <si>
    <t>TIRUCHENGODU</t>
  </si>
  <si>
    <t>MAA857893165</t>
  </si>
  <si>
    <t>CC-79</t>
  </si>
  <si>
    <t>No 129 EAST VELI STREET</t>
  </si>
  <si>
    <t>IXM</t>
  </si>
  <si>
    <t>MAA857893166</t>
  </si>
  <si>
    <t>CC-80</t>
  </si>
  <si>
    <t>RAJIV GANDHI ROAD,</t>
  </si>
  <si>
    <t>(OLD MAHABALIPURAM)PADUR VILLA</t>
  </si>
  <si>
    <t>MAA857893167</t>
  </si>
  <si>
    <t>CC-81</t>
  </si>
  <si>
    <t>MADHA NAGAR, SOMANGALAM ROAD</t>
  </si>
  <si>
    <t>KUNRATHUR</t>
  </si>
  <si>
    <t>MAA857893168</t>
  </si>
  <si>
    <t>CC-82</t>
  </si>
  <si>
    <t>No 69/1-A MELUR ROAD</t>
  </si>
  <si>
    <t>KODIKULAM</t>
  </si>
  <si>
    <t>MAA857893169</t>
  </si>
  <si>
    <t>CC-83</t>
  </si>
  <si>
    <t>THALAMBUR</t>
  </si>
  <si>
    <t>OFF OLD MAHABALIPURAM RD</t>
  </si>
  <si>
    <t>IT WAY NEAR NAVALUR</t>
  </si>
  <si>
    <t>MAA857893170</t>
  </si>
  <si>
    <t>CC-84</t>
  </si>
  <si>
    <t>NO.1, VGR NAGAR,</t>
  </si>
  <si>
    <t>VGR GARDEN</t>
  </si>
  <si>
    <t>PANDUR TIRUVALLUR TK</t>
  </si>
  <si>
    <t>AKM</t>
  </si>
  <si>
    <t>MAA857893171</t>
  </si>
  <si>
    <t>CC-85</t>
  </si>
  <si>
    <t>GST ROAD</t>
  </si>
  <si>
    <t>CHINNA KOLAMBAKKAM</t>
  </si>
  <si>
    <t>MADURANTHAKAM TK</t>
  </si>
  <si>
    <t>CGL</t>
  </si>
  <si>
    <t>MAA857893172</t>
  </si>
  <si>
    <t>CC-86</t>
  </si>
  <si>
    <t>RATHINAMANGALAM VILLAGE</t>
  </si>
  <si>
    <t>VANDALUR POST</t>
  </si>
  <si>
    <t>MAA857893173</t>
  </si>
  <si>
    <t>CC-87</t>
  </si>
  <si>
    <t>KUMARAN KOTTAM CAMPUS</t>
  </si>
  <si>
    <t>TRICHY ROAD</t>
  </si>
  <si>
    <t>KANNAMPALAYAM</t>
  </si>
  <si>
    <t>MAA857893174</t>
  </si>
  <si>
    <t>CC-88</t>
  </si>
  <si>
    <t>ASAN NAGAR</t>
  </si>
  <si>
    <t>KEERAPAKKAM</t>
  </si>
  <si>
    <t>MAA857893175</t>
  </si>
  <si>
    <t>BOXNO</t>
  </si>
  <si>
    <t>SSNO</t>
  </si>
  <si>
    <t>ESNO</t>
  </si>
  <si>
    <t>TOTBKS</t>
  </si>
  <si>
    <t>P-89</t>
  </si>
  <si>
    <t>MAA857893176</t>
  </si>
  <si>
    <t>P-90</t>
  </si>
  <si>
    <t>MAA857893177</t>
  </si>
  <si>
    <t>P-91</t>
  </si>
  <si>
    <t>MAA857893178</t>
  </si>
  <si>
    <t>P-92</t>
  </si>
  <si>
    <t>MAA857893179</t>
  </si>
  <si>
    <t>P-93</t>
  </si>
  <si>
    <t>MAA857893180</t>
  </si>
  <si>
    <t>P-94</t>
  </si>
  <si>
    <t>MAA857893181</t>
  </si>
  <si>
    <t>P-95</t>
  </si>
  <si>
    <t>MAA857893182</t>
  </si>
  <si>
    <t>P-96</t>
  </si>
  <si>
    <t>MAA857893183</t>
  </si>
  <si>
    <t>P-97</t>
  </si>
  <si>
    <t>MAA857893184</t>
  </si>
  <si>
    <t>P-98</t>
  </si>
  <si>
    <t>MAA857893185</t>
  </si>
  <si>
    <t>P-99</t>
  </si>
  <si>
    <t>MAA857893186</t>
  </si>
  <si>
    <t>P-100</t>
  </si>
  <si>
    <t>MAA857893187</t>
  </si>
  <si>
    <t>P-101</t>
  </si>
  <si>
    <t>MAA857893188</t>
  </si>
  <si>
    <t>P-102</t>
  </si>
  <si>
    <t>MAA857893189</t>
  </si>
  <si>
    <t>P-103</t>
  </si>
  <si>
    <t>MAA857893190</t>
  </si>
  <si>
    <t>P-104</t>
  </si>
  <si>
    <t>MAA857893191</t>
  </si>
  <si>
    <t>P-105</t>
  </si>
  <si>
    <t>MAA857893192</t>
  </si>
  <si>
    <t>P-106</t>
  </si>
  <si>
    <t>MAA857893193</t>
  </si>
  <si>
    <t>P-107</t>
  </si>
  <si>
    <t>MAA857893194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</si>
</sst>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27" applyFont="1">
      <alignment/>
      <protection/>
    </xf>
    <xf numFmtId="164" fontId="2" fillId="0" borderId="0" xfId="27">
      <alignment/>
      <protection/>
    </xf>
    <xf numFmtId="164" fontId="2" fillId="2" borderId="1" xfId="23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3" applyFont="1" applyFill="1" applyBorder="1" applyAlignment="1">
      <alignment horizontal="right" wrapText="1"/>
      <protection/>
    </xf>
    <xf numFmtId="164" fontId="2" fillId="0" borderId="2" xfId="23" applyFont="1" applyFill="1" applyBorder="1" applyAlignment="1">
      <alignment wrapText="1"/>
      <protection/>
    </xf>
    <xf numFmtId="164" fontId="4" fillId="0" borderId="1" xfId="27" applyFont="1" applyBorder="1">
      <alignment/>
      <protection/>
    </xf>
    <xf numFmtId="166" fontId="2" fillId="0" borderId="1" xfId="27" applyNumberFormat="1" applyBorder="1">
      <alignment/>
      <protection/>
    </xf>
    <xf numFmtId="164" fontId="5" fillId="0" borderId="0" xfId="27" applyFont="1">
      <alignment/>
      <protection/>
    </xf>
    <xf numFmtId="164" fontId="5" fillId="2" borderId="1" xfId="21" applyFont="1" applyFill="1" applyBorder="1" applyAlignment="1">
      <alignment horizontal="center"/>
      <protection/>
    </xf>
    <xf numFmtId="164" fontId="2" fillId="2" borderId="1" xfId="22" applyFont="1" applyFill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2" fillId="0" borderId="1" xfId="24" applyFont="1" applyFill="1" applyBorder="1" applyAlignment="1">
      <alignment horizontal="left" wrapText="1"/>
      <protection/>
    </xf>
    <xf numFmtId="164" fontId="2" fillId="0" borderId="2" xfId="22" applyFont="1" applyFill="1" applyBorder="1" applyAlignment="1">
      <alignment wrapText="1"/>
      <protection/>
    </xf>
    <xf numFmtId="164" fontId="2" fillId="0" borderId="2" xfId="22" applyFont="1" applyFill="1" applyBorder="1" applyAlignment="1">
      <alignment horizontal="right" wrapText="1"/>
      <protection/>
    </xf>
    <xf numFmtId="164" fontId="2" fillId="2" borderId="1" xfId="25" applyFont="1" applyFill="1" applyBorder="1" applyAlignment="1">
      <alignment horizontal="center"/>
      <protection/>
    </xf>
    <xf numFmtId="164" fontId="2" fillId="2" borderId="1" xfId="26" applyFont="1" applyFill="1" applyBorder="1" applyAlignment="1">
      <alignment horizontal="center"/>
      <protection/>
    </xf>
    <xf numFmtId="164" fontId="2" fillId="0" borderId="2" xfId="24" applyFont="1" applyFill="1" applyBorder="1" applyAlignment="1">
      <alignment horizontal="right" wrapText="1"/>
      <protection/>
    </xf>
    <xf numFmtId="164" fontId="2" fillId="0" borderId="2" xfId="24" applyFont="1" applyFill="1" applyBorder="1" applyAlignment="1">
      <alignment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B2_2" xfId="21"/>
    <cellStyle name="Normal_CC-ONL" xfId="22"/>
    <cellStyle name="Normal_POD" xfId="23"/>
    <cellStyle name="Normal_Sheet2" xfId="24"/>
    <cellStyle name="Normal_Sheet3" xfId="25"/>
    <cellStyle name="Normal_Sheet7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0">
      <selection activeCell="K9" sqref="K9"/>
    </sheetView>
  </sheetViews>
  <sheetFormatPr defaultColWidth="9.140625" defaultRowHeight="15" customHeight="1"/>
  <cols>
    <col min="1" max="1" width="9.140625" style="1" customWidth="1"/>
    <col min="2" max="5" width="8.7109375" style="2" customWidth="1"/>
    <col min="6" max="6" width="9.140625" style="1" customWidth="1"/>
    <col min="7" max="7" width="15.28125" style="2" customWidth="1"/>
    <col min="8" max="8" width="57.57421875" style="2" customWidth="1"/>
    <col min="9" max="9" width="29.7109375" style="2" customWidth="1"/>
    <col min="10" max="10" width="8.7109375" style="2" customWidth="1"/>
    <col min="11" max="11" width="14.57421875" style="2" customWidth="1"/>
    <col min="12" max="12" width="8.7109375" style="2" customWidth="1"/>
    <col min="13" max="13" width="20.00390625" style="2" customWidth="1"/>
    <col min="14" max="16384" width="8.71093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1</v>
      </c>
      <c r="B2" s="5">
        <v>2</v>
      </c>
      <c r="C2" s="5">
        <v>2036445</v>
      </c>
      <c r="D2" s="5">
        <v>2036447</v>
      </c>
      <c r="E2" s="5">
        <v>5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8">
        <f>(E2*120)/1000</f>
        <v>0.6</v>
      </c>
    </row>
    <row r="3" spans="1:12" ht="15" customHeight="1">
      <c r="A3" s="5">
        <v>2</v>
      </c>
      <c r="B3" s="5">
        <v>2</v>
      </c>
      <c r="C3" s="5">
        <v>2036448</v>
      </c>
      <c r="D3" s="5">
        <v>2036450</v>
      </c>
      <c r="E3" s="5">
        <v>20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7" t="s">
        <v>23</v>
      </c>
      <c r="L3" s="8">
        <f aca="true" t="shared" si="0" ref="L3:L58">(E3*120)/1000</f>
        <v>2.4</v>
      </c>
    </row>
    <row r="4" spans="1:12" ht="15" customHeight="1">
      <c r="A4" s="5">
        <v>3</v>
      </c>
      <c r="B4" s="5">
        <v>1</v>
      </c>
      <c r="C4" s="5">
        <v>2036451</v>
      </c>
      <c r="D4" s="5">
        <v>2036451</v>
      </c>
      <c r="E4" s="5">
        <v>4</v>
      </c>
      <c r="F4" s="6" t="s">
        <v>24</v>
      </c>
      <c r="G4" s="6" t="s">
        <v>19</v>
      </c>
      <c r="H4" s="6" t="s">
        <v>25</v>
      </c>
      <c r="I4" s="6" t="s">
        <v>15</v>
      </c>
      <c r="J4" s="6" t="s">
        <v>26</v>
      </c>
      <c r="K4" s="7" t="s">
        <v>27</v>
      </c>
      <c r="L4" s="8">
        <f t="shared" si="0"/>
        <v>0.48</v>
      </c>
    </row>
    <row r="5" spans="1:12" ht="15" customHeight="1">
      <c r="A5" s="5">
        <v>4</v>
      </c>
      <c r="B5" s="5">
        <v>2</v>
      </c>
      <c r="C5" s="5">
        <v>2036453</v>
      </c>
      <c r="D5" s="5">
        <v>2036455</v>
      </c>
      <c r="E5" s="5">
        <v>7</v>
      </c>
      <c r="F5" s="6" t="s">
        <v>28</v>
      </c>
      <c r="G5" s="6" t="s">
        <v>19</v>
      </c>
      <c r="H5" s="6" t="s">
        <v>29</v>
      </c>
      <c r="I5" s="6" t="s">
        <v>30</v>
      </c>
      <c r="J5" s="6" t="s">
        <v>31</v>
      </c>
      <c r="K5" s="7" t="s">
        <v>32</v>
      </c>
      <c r="L5" s="8">
        <f t="shared" si="0"/>
        <v>0.84</v>
      </c>
    </row>
    <row r="6" spans="1:12" ht="15" customHeight="1">
      <c r="A6" s="5">
        <v>5</v>
      </c>
      <c r="B6" s="5">
        <v>2</v>
      </c>
      <c r="C6" s="5">
        <v>2036456</v>
      </c>
      <c r="D6" s="5">
        <v>2036458</v>
      </c>
      <c r="E6" s="5">
        <v>15</v>
      </c>
      <c r="F6" s="6" t="s">
        <v>33</v>
      </c>
      <c r="G6" s="6" t="s">
        <v>19</v>
      </c>
      <c r="H6" s="6" t="s">
        <v>34</v>
      </c>
      <c r="I6" s="6" t="s">
        <v>35</v>
      </c>
      <c r="J6" s="6" t="s">
        <v>36</v>
      </c>
      <c r="K6" s="7" t="s">
        <v>37</v>
      </c>
      <c r="L6" s="8">
        <f t="shared" si="0"/>
        <v>1.8</v>
      </c>
    </row>
    <row r="7" spans="1:12" ht="15" customHeight="1">
      <c r="A7" s="5">
        <v>6</v>
      </c>
      <c r="B7" s="5">
        <v>2</v>
      </c>
      <c r="C7" s="5">
        <v>2036459</v>
      </c>
      <c r="D7" s="5">
        <v>2036461</v>
      </c>
      <c r="E7" s="5">
        <v>7</v>
      </c>
      <c r="F7" s="6" t="s">
        <v>38</v>
      </c>
      <c r="G7" s="6" t="s">
        <v>19</v>
      </c>
      <c r="H7" s="6" t="s">
        <v>39</v>
      </c>
      <c r="I7" s="6" t="s">
        <v>40</v>
      </c>
      <c r="J7" s="6" t="s">
        <v>41</v>
      </c>
      <c r="K7" s="7" t="s">
        <v>42</v>
      </c>
      <c r="L7" s="8">
        <f t="shared" si="0"/>
        <v>0.84</v>
      </c>
    </row>
    <row r="8" spans="1:12" ht="15" customHeight="1">
      <c r="A8" s="5">
        <v>7</v>
      </c>
      <c r="B8" s="5">
        <v>1</v>
      </c>
      <c r="C8" s="5">
        <v>2036462</v>
      </c>
      <c r="D8" s="5">
        <v>2036462</v>
      </c>
      <c r="E8" s="5">
        <v>3</v>
      </c>
      <c r="F8" s="6" t="s">
        <v>43</v>
      </c>
      <c r="G8" s="6" t="s">
        <v>19</v>
      </c>
      <c r="H8" s="6" t="s">
        <v>44</v>
      </c>
      <c r="I8" s="6" t="s">
        <v>45</v>
      </c>
      <c r="J8" s="6" t="s">
        <v>46</v>
      </c>
      <c r="K8" s="7" t="s">
        <v>47</v>
      </c>
      <c r="L8" s="8">
        <f t="shared" si="0"/>
        <v>0.36</v>
      </c>
    </row>
    <row r="9" spans="1:12" ht="15" customHeight="1">
      <c r="A9" s="5">
        <v>8</v>
      </c>
      <c r="B9" s="5">
        <v>1</v>
      </c>
      <c r="C9" s="5">
        <v>2036464</v>
      </c>
      <c r="D9" s="5">
        <v>2036464</v>
      </c>
      <c r="E9" s="5">
        <v>2</v>
      </c>
      <c r="F9" s="6" t="s">
        <v>48</v>
      </c>
      <c r="G9" s="6" t="s">
        <v>19</v>
      </c>
      <c r="H9" s="6" t="s">
        <v>49</v>
      </c>
      <c r="I9" s="6" t="s">
        <v>50</v>
      </c>
      <c r="J9" s="6" t="s">
        <v>51</v>
      </c>
      <c r="K9" s="7" t="s">
        <v>52</v>
      </c>
      <c r="L9" s="8">
        <f t="shared" si="0"/>
        <v>0.24</v>
      </c>
    </row>
    <row r="10" spans="1:12" ht="15" customHeight="1">
      <c r="A10" s="5">
        <v>9</v>
      </c>
      <c r="B10" s="5">
        <v>2</v>
      </c>
      <c r="C10" s="5">
        <v>2036466</v>
      </c>
      <c r="D10" s="5">
        <v>2036468</v>
      </c>
      <c r="E10" s="5">
        <v>5</v>
      </c>
      <c r="F10" s="6" t="s">
        <v>53</v>
      </c>
      <c r="G10" s="6" t="s">
        <v>19</v>
      </c>
      <c r="H10" s="6" t="s">
        <v>54</v>
      </c>
      <c r="I10" s="6" t="s">
        <v>55</v>
      </c>
      <c r="J10" s="6" t="s">
        <v>56</v>
      </c>
      <c r="K10" s="7" t="s">
        <v>57</v>
      </c>
      <c r="L10" s="8">
        <f t="shared" si="0"/>
        <v>0.6</v>
      </c>
    </row>
    <row r="11" spans="1:12" ht="15" customHeight="1">
      <c r="A11" s="5">
        <v>10</v>
      </c>
      <c r="B11" s="5">
        <v>2</v>
      </c>
      <c r="C11" s="5">
        <v>2036469</v>
      </c>
      <c r="D11" s="5">
        <v>2036471</v>
      </c>
      <c r="E11" s="5">
        <v>6</v>
      </c>
      <c r="F11" s="6" t="s">
        <v>58</v>
      </c>
      <c r="G11" s="6" t="s">
        <v>19</v>
      </c>
      <c r="H11" s="6" t="s">
        <v>59</v>
      </c>
      <c r="I11" s="6" t="s">
        <v>60</v>
      </c>
      <c r="J11" s="6" t="s">
        <v>61</v>
      </c>
      <c r="K11" s="7" t="s">
        <v>62</v>
      </c>
      <c r="L11" s="8">
        <f t="shared" si="0"/>
        <v>0.72</v>
      </c>
    </row>
    <row r="12" spans="1:12" ht="15" customHeight="1">
      <c r="A12" s="5">
        <v>11</v>
      </c>
      <c r="B12" s="5">
        <v>1</v>
      </c>
      <c r="C12" s="5">
        <v>2036472</v>
      </c>
      <c r="D12" s="5">
        <v>2036472</v>
      </c>
      <c r="E12" s="5">
        <v>7</v>
      </c>
      <c r="F12" s="6" t="s">
        <v>63</v>
      </c>
      <c r="G12" s="6" t="s">
        <v>19</v>
      </c>
      <c r="H12" s="6" t="s">
        <v>64</v>
      </c>
      <c r="I12" s="6" t="s">
        <v>15</v>
      </c>
      <c r="J12" s="6" t="s">
        <v>65</v>
      </c>
      <c r="K12" s="7" t="s">
        <v>66</v>
      </c>
      <c r="L12" s="8">
        <f t="shared" si="0"/>
        <v>0.84</v>
      </c>
    </row>
    <row r="13" spans="1:12" ht="15" customHeight="1">
      <c r="A13" s="5">
        <v>12</v>
      </c>
      <c r="B13" s="5">
        <v>2</v>
      </c>
      <c r="C13" s="5">
        <v>2036474</v>
      </c>
      <c r="D13" s="5">
        <v>2036476</v>
      </c>
      <c r="E13" s="5">
        <v>30</v>
      </c>
      <c r="F13" s="6" t="s">
        <v>67</v>
      </c>
      <c r="G13" s="6" t="s">
        <v>19</v>
      </c>
      <c r="H13" s="6" t="s">
        <v>68</v>
      </c>
      <c r="I13" s="6" t="s">
        <v>15</v>
      </c>
      <c r="J13" s="6" t="s">
        <v>69</v>
      </c>
      <c r="K13" s="7" t="s">
        <v>70</v>
      </c>
      <c r="L13" s="8">
        <f t="shared" si="0"/>
        <v>3.6</v>
      </c>
    </row>
    <row r="14" spans="1:12" ht="15" customHeight="1">
      <c r="A14" s="5">
        <v>13</v>
      </c>
      <c r="B14" s="5">
        <v>2</v>
      </c>
      <c r="C14" s="5">
        <v>2036477</v>
      </c>
      <c r="D14" s="5">
        <v>2036479</v>
      </c>
      <c r="E14" s="5">
        <v>13</v>
      </c>
      <c r="F14" s="6" t="s">
        <v>71</v>
      </c>
      <c r="G14" s="6" t="s">
        <v>19</v>
      </c>
      <c r="H14" s="6" t="s">
        <v>72</v>
      </c>
      <c r="I14" s="6" t="s">
        <v>60</v>
      </c>
      <c r="J14" s="6" t="s">
        <v>73</v>
      </c>
      <c r="K14" s="7" t="s">
        <v>74</v>
      </c>
      <c r="L14" s="8">
        <f t="shared" si="0"/>
        <v>1.56</v>
      </c>
    </row>
    <row r="15" spans="1:12" ht="15" customHeight="1">
      <c r="A15" s="5">
        <v>14</v>
      </c>
      <c r="B15" s="5">
        <v>2</v>
      </c>
      <c r="C15" s="5">
        <v>2036480</v>
      </c>
      <c r="D15" s="5">
        <v>2036482</v>
      </c>
      <c r="E15" s="5">
        <v>9</v>
      </c>
      <c r="F15" s="6" t="s">
        <v>75</v>
      </c>
      <c r="G15" s="6" t="s">
        <v>19</v>
      </c>
      <c r="H15" s="6" t="s">
        <v>76</v>
      </c>
      <c r="I15" s="6" t="s">
        <v>77</v>
      </c>
      <c r="J15" s="6" t="s">
        <v>65</v>
      </c>
      <c r="K15" s="7" t="s">
        <v>78</v>
      </c>
      <c r="L15" s="8">
        <f t="shared" si="0"/>
        <v>1.08</v>
      </c>
    </row>
    <row r="16" spans="1:12" ht="15" customHeight="1">
      <c r="A16" s="5">
        <v>15</v>
      </c>
      <c r="B16" s="5">
        <v>2</v>
      </c>
      <c r="C16" s="5">
        <v>2036483</v>
      </c>
      <c r="D16" s="5">
        <v>2036485</v>
      </c>
      <c r="E16" s="5">
        <v>21</v>
      </c>
      <c r="F16" s="6" t="s">
        <v>79</v>
      </c>
      <c r="G16" s="6" t="s">
        <v>19</v>
      </c>
      <c r="H16" s="6" t="s">
        <v>80</v>
      </c>
      <c r="I16" s="6" t="s">
        <v>81</v>
      </c>
      <c r="J16" s="6" t="s">
        <v>82</v>
      </c>
      <c r="K16" s="7" t="s">
        <v>83</v>
      </c>
      <c r="L16" s="8">
        <f t="shared" si="0"/>
        <v>2.52</v>
      </c>
    </row>
    <row r="17" spans="1:12" ht="15" customHeight="1">
      <c r="A17" s="5">
        <v>16</v>
      </c>
      <c r="B17" s="5">
        <v>2</v>
      </c>
      <c r="C17" s="5">
        <v>2036486</v>
      </c>
      <c r="D17" s="5">
        <v>2036488</v>
      </c>
      <c r="E17" s="5">
        <v>7</v>
      </c>
      <c r="F17" s="6" t="s">
        <v>84</v>
      </c>
      <c r="G17" s="6" t="s">
        <v>19</v>
      </c>
      <c r="H17" s="6" t="s">
        <v>85</v>
      </c>
      <c r="I17" s="6" t="s">
        <v>86</v>
      </c>
      <c r="J17" s="6" t="s">
        <v>87</v>
      </c>
      <c r="K17" s="7" t="s">
        <v>88</v>
      </c>
      <c r="L17" s="8">
        <f t="shared" si="0"/>
        <v>0.84</v>
      </c>
    </row>
    <row r="18" spans="1:12" ht="15" customHeight="1">
      <c r="A18" s="5">
        <v>17</v>
      </c>
      <c r="B18" s="5">
        <v>2</v>
      </c>
      <c r="C18" s="5">
        <v>2036489</v>
      </c>
      <c r="D18" s="5">
        <v>2036491</v>
      </c>
      <c r="E18" s="5">
        <v>6</v>
      </c>
      <c r="F18" s="6" t="s">
        <v>89</v>
      </c>
      <c r="G18" s="6" t="s">
        <v>19</v>
      </c>
      <c r="H18" s="6" t="s">
        <v>90</v>
      </c>
      <c r="I18" s="6" t="s">
        <v>15</v>
      </c>
      <c r="J18" s="6" t="s">
        <v>91</v>
      </c>
      <c r="K18" s="7" t="s">
        <v>92</v>
      </c>
      <c r="L18" s="8">
        <f t="shared" si="0"/>
        <v>0.72</v>
      </c>
    </row>
    <row r="19" spans="1:12" ht="15" customHeight="1">
      <c r="A19" s="5">
        <v>18</v>
      </c>
      <c r="B19" s="5">
        <v>2</v>
      </c>
      <c r="C19" s="5">
        <v>2036492</v>
      </c>
      <c r="D19" s="5">
        <v>2036494</v>
      </c>
      <c r="E19" s="5">
        <v>9</v>
      </c>
      <c r="F19" s="6" t="s">
        <v>93</v>
      </c>
      <c r="G19" s="6" t="s">
        <v>19</v>
      </c>
      <c r="H19" s="6" t="s">
        <v>94</v>
      </c>
      <c r="I19" s="6" t="s">
        <v>50</v>
      </c>
      <c r="J19" s="6" t="s">
        <v>95</v>
      </c>
      <c r="K19" s="7" t="s">
        <v>96</v>
      </c>
      <c r="L19" s="8">
        <f t="shared" si="0"/>
        <v>1.08</v>
      </c>
    </row>
    <row r="20" spans="1:12" ht="15" customHeight="1">
      <c r="A20" s="5">
        <v>19</v>
      </c>
      <c r="B20" s="5">
        <v>2</v>
      </c>
      <c r="C20" s="5">
        <v>2036495</v>
      </c>
      <c r="D20" s="5">
        <v>2036497</v>
      </c>
      <c r="E20" s="5">
        <v>12</v>
      </c>
      <c r="F20" s="6" t="s">
        <v>97</v>
      </c>
      <c r="G20" s="6" t="s">
        <v>19</v>
      </c>
      <c r="H20" s="6" t="s">
        <v>98</v>
      </c>
      <c r="I20" s="6" t="s">
        <v>99</v>
      </c>
      <c r="J20" s="6" t="s">
        <v>100</v>
      </c>
      <c r="K20" s="7" t="s">
        <v>101</v>
      </c>
      <c r="L20" s="8">
        <f t="shared" si="0"/>
        <v>1.44</v>
      </c>
    </row>
    <row r="21" spans="1:12" ht="15" customHeight="1">
      <c r="A21" s="5">
        <v>20</v>
      </c>
      <c r="B21" s="5">
        <v>1</v>
      </c>
      <c r="C21" s="5">
        <v>20336170</v>
      </c>
      <c r="D21" s="5">
        <v>20336170</v>
      </c>
      <c r="E21" s="5">
        <v>10</v>
      </c>
      <c r="F21" s="6" t="s">
        <v>12</v>
      </c>
      <c r="G21" s="6" t="s">
        <v>13</v>
      </c>
      <c r="H21" s="6" t="s">
        <v>14</v>
      </c>
      <c r="I21" s="6" t="s">
        <v>15</v>
      </c>
      <c r="J21" s="6" t="s">
        <v>16</v>
      </c>
      <c r="K21" s="7" t="s">
        <v>102</v>
      </c>
      <c r="L21" s="8">
        <f t="shared" si="0"/>
        <v>1.2</v>
      </c>
    </row>
    <row r="22" spans="1:12" ht="15" customHeight="1">
      <c r="A22" s="5">
        <v>21</v>
      </c>
      <c r="B22" s="5">
        <v>1</v>
      </c>
      <c r="C22" s="5">
        <v>20336171</v>
      </c>
      <c r="D22" s="5">
        <v>20336171</v>
      </c>
      <c r="E22" s="5">
        <v>10</v>
      </c>
      <c r="F22" s="6" t="s">
        <v>18</v>
      </c>
      <c r="G22" s="6" t="s">
        <v>19</v>
      </c>
      <c r="H22" s="6" t="s">
        <v>20</v>
      </c>
      <c r="I22" s="6" t="s">
        <v>21</v>
      </c>
      <c r="J22" s="6" t="s">
        <v>22</v>
      </c>
      <c r="K22" s="7" t="s">
        <v>103</v>
      </c>
      <c r="L22" s="8">
        <f t="shared" si="0"/>
        <v>1.2</v>
      </c>
    </row>
    <row r="23" spans="1:12" ht="15" customHeight="1">
      <c r="A23" s="5">
        <v>22</v>
      </c>
      <c r="B23" s="5">
        <v>1</v>
      </c>
      <c r="C23" s="5">
        <v>20336172</v>
      </c>
      <c r="D23" s="5">
        <v>20336172</v>
      </c>
      <c r="E23" s="5">
        <v>10</v>
      </c>
      <c r="F23" s="6" t="s">
        <v>24</v>
      </c>
      <c r="G23" s="6" t="s">
        <v>19</v>
      </c>
      <c r="H23" s="6" t="s">
        <v>25</v>
      </c>
      <c r="I23" s="6" t="s">
        <v>15</v>
      </c>
      <c r="J23" s="6" t="s">
        <v>26</v>
      </c>
      <c r="K23" s="7" t="s">
        <v>104</v>
      </c>
      <c r="L23" s="8">
        <f t="shared" si="0"/>
        <v>1.2</v>
      </c>
    </row>
    <row r="24" spans="1:12" ht="15" customHeight="1">
      <c r="A24" s="5">
        <v>23</v>
      </c>
      <c r="B24" s="5">
        <v>1</v>
      </c>
      <c r="C24" s="5">
        <v>20336173</v>
      </c>
      <c r="D24" s="5">
        <v>20336173</v>
      </c>
      <c r="E24" s="5">
        <v>10</v>
      </c>
      <c r="F24" s="6" t="s">
        <v>28</v>
      </c>
      <c r="G24" s="6" t="s">
        <v>19</v>
      </c>
      <c r="H24" s="6" t="s">
        <v>29</v>
      </c>
      <c r="I24" s="6" t="s">
        <v>30</v>
      </c>
      <c r="J24" s="6" t="s">
        <v>31</v>
      </c>
      <c r="K24" s="7" t="s">
        <v>105</v>
      </c>
      <c r="L24" s="8">
        <f t="shared" si="0"/>
        <v>1.2</v>
      </c>
    </row>
    <row r="25" spans="1:12" ht="15" customHeight="1">
      <c r="A25" s="5">
        <v>24</v>
      </c>
      <c r="B25" s="5">
        <v>1</v>
      </c>
      <c r="C25" s="5">
        <v>20336174</v>
      </c>
      <c r="D25" s="5">
        <v>20336174</v>
      </c>
      <c r="E25" s="5">
        <v>10</v>
      </c>
      <c r="F25" s="6" t="s">
        <v>33</v>
      </c>
      <c r="G25" s="6" t="s">
        <v>19</v>
      </c>
      <c r="H25" s="6" t="s">
        <v>34</v>
      </c>
      <c r="I25" s="6" t="s">
        <v>35</v>
      </c>
      <c r="J25" s="6" t="s">
        <v>36</v>
      </c>
      <c r="K25" s="7" t="s">
        <v>106</v>
      </c>
      <c r="L25" s="8">
        <f t="shared" si="0"/>
        <v>1.2</v>
      </c>
    </row>
    <row r="26" spans="1:12" ht="15" customHeight="1">
      <c r="A26" s="5">
        <v>25</v>
      </c>
      <c r="B26" s="5">
        <v>1</v>
      </c>
      <c r="C26" s="5">
        <v>20336175</v>
      </c>
      <c r="D26" s="5">
        <v>20336175</v>
      </c>
      <c r="E26" s="5">
        <v>10</v>
      </c>
      <c r="F26" s="6" t="s">
        <v>38</v>
      </c>
      <c r="G26" s="6" t="s">
        <v>19</v>
      </c>
      <c r="H26" s="6" t="s">
        <v>39</v>
      </c>
      <c r="I26" s="6" t="s">
        <v>40</v>
      </c>
      <c r="J26" s="6" t="s">
        <v>41</v>
      </c>
      <c r="K26" s="7" t="s">
        <v>107</v>
      </c>
      <c r="L26" s="8">
        <f t="shared" si="0"/>
        <v>1.2</v>
      </c>
    </row>
    <row r="27" spans="1:12" ht="15" customHeight="1">
      <c r="A27" s="5">
        <v>26</v>
      </c>
      <c r="B27" s="5">
        <v>1</v>
      </c>
      <c r="C27" s="5">
        <v>20336176</v>
      </c>
      <c r="D27" s="5">
        <v>20336176</v>
      </c>
      <c r="E27" s="5">
        <v>10</v>
      </c>
      <c r="F27" s="6" t="s">
        <v>43</v>
      </c>
      <c r="G27" s="6" t="s">
        <v>19</v>
      </c>
      <c r="H27" s="6" t="s">
        <v>44</v>
      </c>
      <c r="I27" s="6" t="s">
        <v>45</v>
      </c>
      <c r="J27" s="6" t="s">
        <v>46</v>
      </c>
      <c r="K27" s="7" t="s">
        <v>108</v>
      </c>
      <c r="L27" s="8">
        <f t="shared" si="0"/>
        <v>1.2</v>
      </c>
    </row>
    <row r="28" spans="1:12" ht="15" customHeight="1">
      <c r="A28" s="5">
        <v>27</v>
      </c>
      <c r="B28" s="5">
        <v>1</v>
      </c>
      <c r="C28" s="5">
        <v>20336177</v>
      </c>
      <c r="D28" s="5">
        <v>20336177</v>
      </c>
      <c r="E28" s="5">
        <v>10</v>
      </c>
      <c r="F28" s="6" t="s">
        <v>48</v>
      </c>
      <c r="G28" s="6" t="s">
        <v>19</v>
      </c>
      <c r="H28" s="6" t="s">
        <v>49</v>
      </c>
      <c r="I28" s="6" t="s">
        <v>50</v>
      </c>
      <c r="J28" s="6" t="s">
        <v>51</v>
      </c>
      <c r="K28" s="7" t="s">
        <v>109</v>
      </c>
      <c r="L28" s="8">
        <f t="shared" si="0"/>
        <v>1.2</v>
      </c>
    </row>
    <row r="29" spans="1:12" ht="15" customHeight="1">
      <c r="A29" s="5">
        <v>28</v>
      </c>
      <c r="B29" s="5">
        <v>1</v>
      </c>
      <c r="C29" s="5">
        <v>20336178</v>
      </c>
      <c r="D29" s="5">
        <v>20336178</v>
      </c>
      <c r="E29" s="5">
        <v>10</v>
      </c>
      <c r="F29" s="6" t="s">
        <v>53</v>
      </c>
      <c r="G29" s="6" t="s">
        <v>19</v>
      </c>
      <c r="H29" s="6" t="s">
        <v>54</v>
      </c>
      <c r="I29" s="6" t="s">
        <v>55</v>
      </c>
      <c r="J29" s="6" t="s">
        <v>56</v>
      </c>
      <c r="K29" s="7" t="s">
        <v>110</v>
      </c>
      <c r="L29" s="8">
        <f t="shared" si="0"/>
        <v>1.2</v>
      </c>
    </row>
    <row r="30" spans="1:12" ht="15" customHeight="1">
      <c r="A30" s="5">
        <v>29</v>
      </c>
      <c r="B30" s="5">
        <v>1</v>
      </c>
      <c r="C30" s="5">
        <v>20336179</v>
      </c>
      <c r="D30" s="5">
        <v>20336179</v>
      </c>
      <c r="E30" s="5">
        <v>10</v>
      </c>
      <c r="F30" s="6" t="s">
        <v>58</v>
      </c>
      <c r="G30" s="6" t="s">
        <v>19</v>
      </c>
      <c r="H30" s="6" t="s">
        <v>59</v>
      </c>
      <c r="I30" s="6" t="s">
        <v>60</v>
      </c>
      <c r="J30" s="6" t="s">
        <v>61</v>
      </c>
      <c r="K30" s="7" t="s">
        <v>111</v>
      </c>
      <c r="L30" s="8">
        <f t="shared" si="0"/>
        <v>1.2</v>
      </c>
    </row>
    <row r="31" spans="1:12" ht="15" customHeight="1">
      <c r="A31" s="5">
        <v>30</v>
      </c>
      <c r="B31" s="5">
        <v>1</v>
      </c>
      <c r="C31" s="5">
        <v>20336180</v>
      </c>
      <c r="D31" s="5">
        <v>20336180</v>
      </c>
      <c r="E31" s="5">
        <v>10</v>
      </c>
      <c r="F31" s="6" t="s">
        <v>63</v>
      </c>
      <c r="G31" s="6" t="s">
        <v>19</v>
      </c>
      <c r="H31" s="6" t="s">
        <v>64</v>
      </c>
      <c r="I31" s="6" t="s">
        <v>15</v>
      </c>
      <c r="J31" s="6" t="s">
        <v>65</v>
      </c>
      <c r="K31" s="7" t="s">
        <v>112</v>
      </c>
      <c r="L31" s="8">
        <f t="shared" si="0"/>
        <v>1.2</v>
      </c>
    </row>
    <row r="32" spans="1:12" ht="15" customHeight="1">
      <c r="A32" s="5">
        <v>31</v>
      </c>
      <c r="B32" s="5">
        <v>1</v>
      </c>
      <c r="C32" s="5">
        <v>20336181</v>
      </c>
      <c r="D32" s="5">
        <v>20336181</v>
      </c>
      <c r="E32" s="5">
        <v>10</v>
      </c>
      <c r="F32" s="6" t="s">
        <v>67</v>
      </c>
      <c r="G32" s="6" t="s">
        <v>19</v>
      </c>
      <c r="H32" s="6" t="s">
        <v>68</v>
      </c>
      <c r="I32" s="6" t="s">
        <v>15</v>
      </c>
      <c r="J32" s="6" t="s">
        <v>69</v>
      </c>
      <c r="K32" s="7" t="s">
        <v>113</v>
      </c>
      <c r="L32" s="8">
        <f t="shared" si="0"/>
        <v>1.2</v>
      </c>
    </row>
    <row r="33" spans="1:12" ht="15" customHeight="1">
      <c r="A33" s="5">
        <v>32</v>
      </c>
      <c r="B33" s="5">
        <v>1</v>
      </c>
      <c r="C33" s="5">
        <v>20336182</v>
      </c>
      <c r="D33" s="5">
        <v>20336182</v>
      </c>
      <c r="E33" s="5">
        <v>10</v>
      </c>
      <c r="F33" s="6" t="s">
        <v>71</v>
      </c>
      <c r="G33" s="6" t="s">
        <v>19</v>
      </c>
      <c r="H33" s="6" t="s">
        <v>72</v>
      </c>
      <c r="I33" s="6" t="s">
        <v>60</v>
      </c>
      <c r="J33" s="6" t="s">
        <v>73</v>
      </c>
      <c r="K33" s="7" t="s">
        <v>114</v>
      </c>
      <c r="L33" s="8">
        <f t="shared" si="0"/>
        <v>1.2</v>
      </c>
    </row>
    <row r="34" spans="1:12" ht="15" customHeight="1">
      <c r="A34" s="5">
        <v>33</v>
      </c>
      <c r="B34" s="5">
        <v>1</v>
      </c>
      <c r="C34" s="5">
        <v>20336183</v>
      </c>
      <c r="D34" s="5">
        <v>20336183</v>
      </c>
      <c r="E34" s="5">
        <v>10</v>
      </c>
      <c r="F34" s="6" t="s">
        <v>75</v>
      </c>
      <c r="G34" s="6" t="s">
        <v>19</v>
      </c>
      <c r="H34" s="6" t="s">
        <v>76</v>
      </c>
      <c r="I34" s="6" t="s">
        <v>77</v>
      </c>
      <c r="J34" s="6" t="s">
        <v>65</v>
      </c>
      <c r="K34" s="7" t="s">
        <v>115</v>
      </c>
      <c r="L34" s="8">
        <f t="shared" si="0"/>
        <v>1.2</v>
      </c>
    </row>
    <row r="35" spans="1:12" ht="15" customHeight="1">
      <c r="A35" s="5">
        <v>34</v>
      </c>
      <c r="B35" s="5">
        <v>1</v>
      </c>
      <c r="C35" s="5">
        <v>20336184</v>
      </c>
      <c r="D35" s="5">
        <v>20336184</v>
      </c>
      <c r="E35" s="5">
        <v>10</v>
      </c>
      <c r="F35" s="6" t="s">
        <v>79</v>
      </c>
      <c r="G35" s="6" t="s">
        <v>19</v>
      </c>
      <c r="H35" s="6" t="s">
        <v>80</v>
      </c>
      <c r="I35" s="6" t="s">
        <v>81</v>
      </c>
      <c r="J35" s="6" t="s">
        <v>82</v>
      </c>
      <c r="K35" s="7" t="s">
        <v>116</v>
      </c>
      <c r="L35" s="8">
        <f t="shared" si="0"/>
        <v>1.2</v>
      </c>
    </row>
    <row r="36" spans="1:12" ht="15" customHeight="1">
      <c r="A36" s="5">
        <v>35</v>
      </c>
      <c r="B36" s="5">
        <v>1</v>
      </c>
      <c r="C36" s="5">
        <v>20336185</v>
      </c>
      <c r="D36" s="5">
        <v>20336185</v>
      </c>
      <c r="E36" s="5">
        <v>10</v>
      </c>
      <c r="F36" s="6" t="s">
        <v>84</v>
      </c>
      <c r="G36" s="6" t="s">
        <v>19</v>
      </c>
      <c r="H36" s="6" t="s">
        <v>85</v>
      </c>
      <c r="I36" s="6" t="s">
        <v>86</v>
      </c>
      <c r="J36" s="6" t="s">
        <v>87</v>
      </c>
      <c r="K36" s="7" t="s">
        <v>117</v>
      </c>
      <c r="L36" s="8">
        <f t="shared" si="0"/>
        <v>1.2</v>
      </c>
    </row>
    <row r="37" spans="1:12" ht="15" customHeight="1">
      <c r="A37" s="5">
        <v>36</v>
      </c>
      <c r="B37" s="5">
        <v>1</v>
      </c>
      <c r="C37" s="5">
        <v>20336186</v>
      </c>
      <c r="D37" s="5">
        <v>20336186</v>
      </c>
      <c r="E37" s="5">
        <v>10</v>
      </c>
      <c r="F37" s="6" t="s">
        <v>89</v>
      </c>
      <c r="G37" s="6" t="s">
        <v>19</v>
      </c>
      <c r="H37" s="6" t="s">
        <v>90</v>
      </c>
      <c r="I37" s="6" t="s">
        <v>15</v>
      </c>
      <c r="J37" s="6" t="s">
        <v>91</v>
      </c>
      <c r="K37" s="7" t="s">
        <v>118</v>
      </c>
      <c r="L37" s="8">
        <f t="shared" si="0"/>
        <v>1.2</v>
      </c>
    </row>
    <row r="38" spans="1:12" ht="15" customHeight="1">
      <c r="A38" s="5">
        <v>37</v>
      </c>
      <c r="B38" s="5">
        <v>1</v>
      </c>
      <c r="C38" s="5">
        <v>20336187</v>
      </c>
      <c r="D38" s="5">
        <v>20336187</v>
      </c>
      <c r="E38" s="5">
        <v>10</v>
      </c>
      <c r="F38" s="6" t="s">
        <v>93</v>
      </c>
      <c r="G38" s="6" t="s">
        <v>19</v>
      </c>
      <c r="H38" s="6" t="s">
        <v>94</v>
      </c>
      <c r="I38" s="6" t="s">
        <v>50</v>
      </c>
      <c r="J38" s="6" t="s">
        <v>95</v>
      </c>
      <c r="K38" s="7" t="s">
        <v>119</v>
      </c>
      <c r="L38" s="8">
        <f t="shared" si="0"/>
        <v>1.2</v>
      </c>
    </row>
    <row r="39" spans="1:12" ht="15" customHeight="1">
      <c r="A39" s="5">
        <v>38</v>
      </c>
      <c r="B39" s="5">
        <v>1</v>
      </c>
      <c r="C39" s="5">
        <v>20336188</v>
      </c>
      <c r="D39" s="5">
        <v>20336188</v>
      </c>
      <c r="E39" s="5">
        <v>10</v>
      </c>
      <c r="F39" s="6" t="s">
        <v>97</v>
      </c>
      <c r="G39" s="6" t="s">
        <v>19</v>
      </c>
      <c r="H39" s="6" t="s">
        <v>98</v>
      </c>
      <c r="I39" s="6" t="s">
        <v>99</v>
      </c>
      <c r="J39" s="6" t="s">
        <v>100</v>
      </c>
      <c r="K39" s="7" t="s">
        <v>120</v>
      </c>
      <c r="L39" s="8">
        <f t="shared" si="0"/>
        <v>1.2</v>
      </c>
    </row>
    <row r="40" spans="1:12" ht="15" customHeight="1">
      <c r="A40" s="5">
        <v>39</v>
      </c>
      <c r="B40" s="5">
        <v>1</v>
      </c>
      <c r="C40" s="5">
        <v>2036446</v>
      </c>
      <c r="D40" s="5">
        <v>2036446</v>
      </c>
      <c r="E40" s="5">
        <v>4</v>
      </c>
      <c r="F40" s="6" t="s">
        <v>12</v>
      </c>
      <c r="G40" s="6" t="s">
        <v>13</v>
      </c>
      <c r="H40" s="6" t="s">
        <v>14</v>
      </c>
      <c r="I40" s="6" t="s">
        <v>15</v>
      </c>
      <c r="J40" s="6" t="s">
        <v>16</v>
      </c>
      <c r="K40" s="7" t="s">
        <v>121</v>
      </c>
      <c r="L40" s="8">
        <f t="shared" si="0"/>
        <v>0.48</v>
      </c>
    </row>
    <row r="41" spans="1:12" ht="15" customHeight="1">
      <c r="A41" s="5">
        <v>40</v>
      </c>
      <c r="B41" s="5">
        <v>1</v>
      </c>
      <c r="C41" s="5">
        <v>2036449</v>
      </c>
      <c r="D41" s="5">
        <v>2036449</v>
      </c>
      <c r="E41" s="5">
        <v>10</v>
      </c>
      <c r="F41" s="6" t="s">
        <v>18</v>
      </c>
      <c r="G41" s="6" t="s">
        <v>19</v>
      </c>
      <c r="H41" s="6" t="s">
        <v>20</v>
      </c>
      <c r="I41" s="6" t="s">
        <v>21</v>
      </c>
      <c r="J41" s="6" t="s">
        <v>22</v>
      </c>
      <c r="K41" s="7" t="s">
        <v>122</v>
      </c>
      <c r="L41" s="8">
        <f t="shared" si="0"/>
        <v>1.2</v>
      </c>
    </row>
    <row r="42" spans="1:12" ht="15" customHeight="1">
      <c r="A42" s="5">
        <v>41</v>
      </c>
      <c r="B42" s="5">
        <v>1</v>
      </c>
      <c r="C42" s="5">
        <v>2036452</v>
      </c>
      <c r="D42" s="5">
        <v>2036452</v>
      </c>
      <c r="E42" s="5">
        <v>4</v>
      </c>
      <c r="F42" s="6" t="s">
        <v>24</v>
      </c>
      <c r="G42" s="6" t="s">
        <v>19</v>
      </c>
      <c r="H42" s="6" t="s">
        <v>25</v>
      </c>
      <c r="I42" s="6" t="s">
        <v>15</v>
      </c>
      <c r="J42" s="6" t="s">
        <v>26</v>
      </c>
      <c r="K42" s="7" t="s">
        <v>123</v>
      </c>
      <c r="L42" s="8">
        <f t="shared" si="0"/>
        <v>0.48</v>
      </c>
    </row>
    <row r="43" spans="1:12" ht="15" customHeight="1">
      <c r="A43" s="5">
        <v>42</v>
      </c>
      <c r="B43" s="5">
        <v>1</v>
      </c>
      <c r="C43" s="5">
        <v>2036454</v>
      </c>
      <c r="D43" s="5">
        <v>2036454</v>
      </c>
      <c r="E43" s="5">
        <v>10</v>
      </c>
      <c r="F43" s="6" t="s">
        <v>28</v>
      </c>
      <c r="G43" s="6" t="s">
        <v>19</v>
      </c>
      <c r="H43" s="6" t="s">
        <v>29</v>
      </c>
      <c r="I43" s="6" t="s">
        <v>30</v>
      </c>
      <c r="J43" s="6" t="s">
        <v>31</v>
      </c>
      <c r="K43" s="7" t="s">
        <v>124</v>
      </c>
      <c r="L43" s="8">
        <f t="shared" si="0"/>
        <v>1.2</v>
      </c>
    </row>
    <row r="44" spans="1:12" ht="15" customHeight="1">
      <c r="A44" s="5">
        <v>43</v>
      </c>
      <c r="B44" s="5">
        <v>1</v>
      </c>
      <c r="C44" s="5">
        <v>2036457</v>
      </c>
      <c r="D44" s="5">
        <v>2036457</v>
      </c>
      <c r="E44" s="5">
        <v>10</v>
      </c>
      <c r="F44" s="6" t="s">
        <v>33</v>
      </c>
      <c r="G44" s="6" t="s">
        <v>19</v>
      </c>
      <c r="H44" s="6" t="s">
        <v>34</v>
      </c>
      <c r="I44" s="6" t="s">
        <v>35</v>
      </c>
      <c r="J44" s="6" t="s">
        <v>36</v>
      </c>
      <c r="K44" s="7" t="s">
        <v>125</v>
      </c>
      <c r="L44" s="8">
        <f t="shared" si="0"/>
        <v>1.2</v>
      </c>
    </row>
    <row r="45" spans="1:12" ht="15" customHeight="1">
      <c r="A45" s="5">
        <v>44</v>
      </c>
      <c r="B45" s="5">
        <v>1</v>
      </c>
      <c r="C45" s="5">
        <v>2036460</v>
      </c>
      <c r="D45" s="5">
        <v>2036460</v>
      </c>
      <c r="E45" s="5">
        <v>6</v>
      </c>
      <c r="F45" s="6" t="s">
        <v>38</v>
      </c>
      <c r="G45" s="6" t="s">
        <v>19</v>
      </c>
      <c r="H45" s="6" t="s">
        <v>39</v>
      </c>
      <c r="I45" s="6" t="s">
        <v>40</v>
      </c>
      <c r="J45" s="6" t="s">
        <v>41</v>
      </c>
      <c r="K45" s="7" t="s">
        <v>126</v>
      </c>
      <c r="L45" s="8">
        <f t="shared" si="0"/>
        <v>0.72</v>
      </c>
    </row>
    <row r="46" spans="1:12" ht="15" customHeight="1">
      <c r="A46" s="5">
        <v>45</v>
      </c>
      <c r="B46" s="5">
        <v>1</v>
      </c>
      <c r="C46" s="5">
        <v>2036463</v>
      </c>
      <c r="D46" s="5">
        <v>2036463</v>
      </c>
      <c r="E46" s="5">
        <v>2</v>
      </c>
      <c r="F46" s="6" t="s">
        <v>43</v>
      </c>
      <c r="G46" s="6" t="s">
        <v>19</v>
      </c>
      <c r="H46" s="6" t="s">
        <v>44</v>
      </c>
      <c r="I46" s="6" t="s">
        <v>45</v>
      </c>
      <c r="J46" s="6" t="s">
        <v>46</v>
      </c>
      <c r="K46" s="7" t="s">
        <v>127</v>
      </c>
      <c r="L46" s="8">
        <f t="shared" si="0"/>
        <v>0.24</v>
      </c>
    </row>
    <row r="47" spans="1:12" ht="15" customHeight="1">
      <c r="A47" s="5">
        <v>46</v>
      </c>
      <c r="B47" s="5">
        <v>1</v>
      </c>
      <c r="C47" s="5">
        <v>2036465</v>
      </c>
      <c r="D47" s="5">
        <v>2036465</v>
      </c>
      <c r="E47" s="5">
        <v>2</v>
      </c>
      <c r="F47" s="6" t="s">
        <v>48</v>
      </c>
      <c r="G47" s="6" t="s">
        <v>19</v>
      </c>
      <c r="H47" s="6" t="s">
        <v>49</v>
      </c>
      <c r="I47" s="6" t="s">
        <v>50</v>
      </c>
      <c r="J47" s="6" t="s">
        <v>51</v>
      </c>
      <c r="K47" s="7" t="s">
        <v>128</v>
      </c>
      <c r="L47" s="8">
        <f t="shared" si="0"/>
        <v>0.24</v>
      </c>
    </row>
    <row r="48" spans="1:12" ht="15" customHeight="1">
      <c r="A48" s="5">
        <v>47</v>
      </c>
      <c r="B48" s="5">
        <v>1</v>
      </c>
      <c r="C48" s="5">
        <v>2036467</v>
      </c>
      <c r="D48" s="5">
        <v>2036467</v>
      </c>
      <c r="E48" s="5">
        <v>6</v>
      </c>
      <c r="F48" s="6" t="s">
        <v>53</v>
      </c>
      <c r="G48" s="6" t="s">
        <v>19</v>
      </c>
      <c r="H48" s="6" t="s">
        <v>54</v>
      </c>
      <c r="I48" s="6" t="s">
        <v>55</v>
      </c>
      <c r="J48" s="6" t="s">
        <v>56</v>
      </c>
      <c r="K48" s="7" t="s">
        <v>129</v>
      </c>
      <c r="L48" s="8">
        <f t="shared" si="0"/>
        <v>0.72</v>
      </c>
    </row>
    <row r="49" spans="1:12" ht="15" customHeight="1">
      <c r="A49" s="5">
        <v>48</v>
      </c>
      <c r="B49" s="5">
        <v>1</v>
      </c>
      <c r="C49" s="5">
        <v>2036470</v>
      </c>
      <c r="D49" s="5">
        <v>2036470</v>
      </c>
      <c r="E49" s="5">
        <v>4</v>
      </c>
      <c r="F49" s="6" t="s">
        <v>58</v>
      </c>
      <c r="G49" s="6" t="s">
        <v>19</v>
      </c>
      <c r="H49" s="6" t="s">
        <v>59</v>
      </c>
      <c r="I49" s="6" t="s">
        <v>60</v>
      </c>
      <c r="J49" s="6" t="s">
        <v>61</v>
      </c>
      <c r="K49" s="7" t="s">
        <v>130</v>
      </c>
      <c r="L49" s="8">
        <f t="shared" si="0"/>
        <v>0.48</v>
      </c>
    </row>
    <row r="50" spans="1:12" ht="15" customHeight="1">
      <c r="A50" s="5">
        <v>49</v>
      </c>
      <c r="B50" s="5">
        <v>1</v>
      </c>
      <c r="C50" s="5">
        <v>2036473</v>
      </c>
      <c r="D50" s="5">
        <v>2036473</v>
      </c>
      <c r="E50" s="5">
        <v>12</v>
      </c>
      <c r="F50" s="6" t="s">
        <v>63</v>
      </c>
      <c r="G50" s="6" t="s">
        <v>19</v>
      </c>
      <c r="H50" s="6" t="s">
        <v>64</v>
      </c>
      <c r="I50" s="6" t="s">
        <v>15</v>
      </c>
      <c r="J50" s="6" t="s">
        <v>65</v>
      </c>
      <c r="K50" s="7" t="s">
        <v>131</v>
      </c>
      <c r="L50" s="8">
        <f t="shared" si="0"/>
        <v>1.44</v>
      </c>
    </row>
    <row r="51" spans="1:12" ht="15" customHeight="1">
      <c r="A51" s="5">
        <v>50</v>
      </c>
      <c r="B51" s="5">
        <v>1</v>
      </c>
      <c r="C51" s="5">
        <v>2036475</v>
      </c>
      <c r="D51" s="5">
        <v>2036475</v>
      </c>
      <c r="E51" s="5">
        <v>24</v>
      </c>
      <c r="F51" s="6" t="s">
        <v>67</v>
      </c>
      <c r="G51" s="6" t="s">
        <v>19</v>
      </c>
      <c r="H51" s="6" t="s">
        <v>68</v>
      </c>
      <c r="I51" s="6" t="s">
        <v>15</v>
      </c>
      <c r="J51" s="6" t="s">
        <v>69</v>
      </c>
      <c r="K51" s="7" t="s">
        <v>132</v>
      </c>
      <c r="L51" s="8">
        <f t="shared" si="0"/>
        <v>2.88</v>
      </c>
    </row>
    <row r="52" spans="1:12" ht="15" customHeight="1">
      <c r="A52" s="5">
        <v>51</v>
      </c>
      <c r="B52" s="5">
        <v>1</v>
      </c>
      <c r="C52" s="5">
        <v>2036478</v>
      </c>
      <c r="D52" s="5">
        <v>2036478</v>
      </c>
      <c r="E52" s="5">
        <v>28</v>
      </c>
      <c r="F52" s="6" t="s">
        <v>71</v>
      </c>
      <c r="G52" s="6" t="s">
        <v>19</v>
      </c>
      <c r="H52" s="6" t="s">
        <v>72</v>
      </c>
      <c r="I52" s="6" t="s">
        <v>60</v>
      </c>
      <c r="J52" s="6" t="s">
        <v>73</v>
      </c>
      <c r="K52" s="7" t="s">
        <v>133</v>
      </c>
      <c r="L52" s="8">
        <f t="shared" si="0"/>
        <v>3.36</v>
      </c>
    </row>
    <row r="53" spans="1:12" ht="15" customHeight="1">
      <c r="A53" s="5">
        <v>52</v>
      </c>
      <c r="B53" s="5">
        <v>1</v>
      </c>
      <c r="C53" s="5">
        <v>2036481</v>
      </c>
      <c r="D53" s="5">
        <v>2036481</v>
      </c>
      <c r="E53" s="5">
        <v>6</v>
      </c>
      <c r="F53" s="6" t="s">
        <v>75</v>
      </c>
      <c r="G53" s="6" t="s">
        <v>19</v>
      </c>
      <c r="H53" s="6" t="s">
        <v>76</v>
      </c>
      <c r="I53" s="6" t="s">
        <v>77</v>
      </c>
      <c r="J53" s="6" t="s">
        <v>65</v>
      </c>
      <c r="K53" s="7" t="s">
        <v>134</v>
      </c>
      <c r="L53" s="8">
        <f t="shared" si="0"/>
        <v>0.72</v>
      </c>
    </row>
    <row r="54" spans="1:12" ht="15" customHeight="1">
      <c r="A54" s="5">
        <v>53</v>
      </c>
      <c r="B54" s="5">
        <v>1</v>
      </c>
      <c r="C54" s="5">
        <v>2036484</v>
      </c>
      <c r="D54" s="5">
        <v>2036484</v>
      </c>
      <c r="E54" s="5">
        <v>14</v>
      </c>
      <c r="F54" s="6" t="s">
        <v>79</v>
      </c>
      <c r="G54" s="6" t="s">
        <v>19</v>
      </c>
      <c r="H54" s="6" t="s">
        <v>80</v>
      </c>
      <c r="I54" s="6" t="s">
        <v>81</v>
      </c>
      <c r="J54" s="6" t="s">
        <v>82</v>
      </c>
      <c r="K54" s="7" t="s">
        <v>135</v>
      </c>
      <c r="L54" s="8">
        <f t="shared" si="0"/>
        <v>1.68</v>
      </c>
    </row>
    <row r="55" spans="1:12" ht="15" customHeight="1">
      <c r="A55" s="5">
        <v>54</v>
      </c>
      <c r="B55" s="5">
        <v>1</v>
      </c>
      <c r="C55" s="5">
        <v>2036487</v>
      </c>
      <c r="D55" s="5">
        <v>2036487</v>
      </c>
      <c r="E55" s="5">
        <v>2</v>
      </c>
      <c r="F55" s="6" t="s">
        <v>84</v>
      </c>
      <c r="G55" s="6" t="s">
        <v>19</v>
      </c>
      <c r="H55" s="6" t="s">
        <v>85</v>
      </c>
      <c r="I55" s="6" t="s">
        <v>86</v>
      </c>
      <c r="J55" s="6" t="s">
        <v>87</v>
      </c>
      <c r="K55" s="7" t="s">
        <v>136</v>
      </c>
      <c r="L55" s="8">
        <f t="shared" si="0"/>
        <v>0.24</v>
      </c>
    </row>
    <row r="56" spans="1:12" ht="15" customHeight="1">
      <c r="A56" s="5">
        <v>55</v>
      </c>
      <c r="B56" s="5">
        <v>1</v>
      </c>
      <c r="C56" s="5">
        <v>2036490</v>
      </c>
      <c r="D56" s="5">
        <v>2036490</v>
      </c>
      <c r="E56" s="5">
        <v>6</v>
      </c>
      <c r="F56" s="6" t="s">
        <v>89</v>
      </c>
      <c r="G56" s="6" t="s">
        <v>19</v>
      </c>
      <c r="H56" s="6" t="s">
        <v>90</v>
      </c>
      <c r="I56" s="6" t="s">
        <v>15</v>
      </c>
      <c r="J56" s="6" t="s">
        <v>91</v>
      </c>
      <c r="K56" s="7" t="s">
        <v>137</v>
      </c>
      <c r="L56" s="8">
        <f t="shared" si="0"/>
        <v>0.72</v>
      </c>
    </row>
    <row r="57" spans="1:12" ht="15" customHeight="1">
      <c r="A57" s="5">
        <v>56</v>
      </c>
      <c r="B57" s="5">
        <v>1</v>
      </c>
      <c r="C57" s="5">
        <v>2036493</v>
      </c>
      <c r="D57" s="5">
        <v>2036493</v>
      </c>
      <c r="E57" s="5">
        <v>4</v>
      </c>
      <c r="F57" s="6" t="s">
        <v>93</v>
      </c>
      <c r="G57" s="6" t="s">
        <v>19</v>
      </c>
      <c r="H57" s="6" t="s">
        <v>94</v>
      </c>
      <c r="I57" s="6" t="s">
        <v>50</v>
      </c>
      <c r="J57" s="6" t="s">
        <v>95</v>
      </c>
      <c r="K57" s="7" t="s">
        <v>138</v>
      </c>
      <c r="L57" s="8">
        <f t="shared" si="0"/>
        <v>0.48</v>
      </c>
    </row>
    <row r="58" spans="1:12" ht="15" customHeight="1">
      <c r="A58" s="5">
        <v>57</v>
      </c>
      <c r="B58" s="5">
        <v>1</v>
      </c>
      <c r="C58" s="5">
        <v>2036496</v>
      </c>
      <c r="D58" s="5">
        <v>2036496</v>
      </c>
      <c r="E58" s="5">
        <v>6</v>
      </c>
      <c r="F58" s="6" t="s">
        <v>97</v>
      </c>
      <c r="G58" s="6" t="s">
        <v>19</v>
      </c>
      <c r="H58" s="6" t="s">
        <v>98</v>
      </c>
      <c r="I58" s="6" t="s">
        <v>99</v>
      </c>
      <c r="J58" s="6" t="s">
        <v>100</v>
      </c>
      <c r="K58" s="7" t="s">
        <v>139</v>
      </c>
      <c r="L58" s="8">
        <f t="shared" si="0"/>
        <v>0.72</v>
      </c>
    </row>
    <row r="59" spans="1:12" ht="15" customHeight="1">
      <c r="A59" s="5">
        <v>58</v>
      </c>
      <c r="B59" s="5">
        <v>1</v>
      </c>
      <c r="C59" s="5">
        <v>2036500</v>
      </c>
      <c r="D59" s="5">
        <v>2036500</v>
      </c>
      <c r="E59" s="5">
        <v>2</v>
      </c>
      <c r="F59" s="6" t="s">
        <v>24</v>
      </c>
      <c r="G59" s="6" t="s">
        <v>19</v>
      </c>
      <c r="H59" s="6" t="s">
        <v>25</v>
      </c>
      <c r="I59" s="6" t="s">
        <v>15</v>
      </c>
      <c r="J59" s="6" t="s">
        <v>26</v>
      </c>
      <c r="K59" s="7" t="s">
        <v>140</v>
      </c>
      <c r="L59" s="8">
        <f>(E59*140)/1000</f>
        <v>0.28</v>
      </c>
    </row>
    <row r="60" spans="1:12" ht="15" customHeight="1">
      <c r="A60" s="5">
        <v>59</v>
      </c>
      <c r="B60" s="5">
        <v>1</v>
      </c>
      <c r="C60" s="5">
        <v>2036501</v>
      </c>
      <c r="D60" s="5">
        <v>2036501</v>
      </c>
      <c r="E60" s="5">
        <v>1</v>
      </c>
      <c r="F60" s="6" t="s">
        <v>53</v>
      </c>
      <c r="G60" s="6" t="s">
        <v>19</v>
      </c>
      <c r="H60" s="6" t="s">
        <v>54</v>
      </c>
      <c r="I60" s="6" t="s">
        <v>55</v>
      </c>
      <c r="J60" s="6" t="s">
        <v>56</v>
      </c>
      <c r="K60" s="7" t="s">
        <v>141</v>
      </c>
      <c r="L60" s="8">
        <f aca="true" t="shared" si="1" ref="L60:L70">(E60*140)/1000</f>
        <v>0.14</v>
      </c>
    </row>
    <row r="61" spans="1:12" ht="15" customHeight="1">
      <c r="A61" s="5">
        <v>60</v>
      </c>
      <c r="B61" s="5">
        <v>1</v>
      </c>
      <c r="C61" s="5">
        <v>2036502</v>
      </c>
      <c r="D61" s="5">
        <v>2036502</v>
      </c>
      <c r="E61" s="5">
        <v>1</v>
      </c>
      <c r="F61" s="6" t="s">
        <v>63</v>
      </c>
      <c r="G61" s="6" t="s">
        <v>19</v>
      </c>
      <c r="H61" s="6" t="s">
        <v>64</v>
      </c>
      <c r="I61" s="6" t="s">
        <v>15</v>
      </c>
      <c r="J61" s="6" t="s">
        <v>65</v>
      </c>
      <c r="K61" s="7" t="s">
        <v>142</v>
      </c>
      <c r="L61" s="8">
        <f t="shared" si="1"/>
        <v>0.14</v>
      </c>
    </row>
    <row r="62" spans="1:12" ht="15" customHeight="1">
      <c r="A62" s="5">
        <v>61</v>
      </c>
      <c r="B62" s="5">
        <v>1</v>
      </c>
      <c r="C62" s="5">
        <v>2036503</v>
      </c>
      <c r="D62" s="5">
        <v>2036503</v>
      </c>
      <c r="E62" s="5">
        <v>1</v>
      </c>
      <c r="F62" s="6" t="s">
        <v>71</v>
      </c>
      <c r="G62" s="6" t="s">
        <v>19</v>
      </c>
      <c r="H62" s="6" t="s">
        <v>72</v>
      </c>
      <c r="I62" s="6" t="s">
        <v>60</v>
      </c>
      <c r="J62" s="6" t="s">
        <v>73</v>
      </c>
      <c r="K62" s="7" t="s">
        <v>143</v>
      </c>
      <c r="L62" s="8">
        <f t="shared" si="1"/>
        <v>0.14</v>
      </c>
    </row>
    <row r="63" spans="1:12" ht="15" customHeight="1">
      <c r="A63" s="5">
        <v>62</v>
      </c>
      <c r="B63" s="5">
        <v>2</v>
      </c>
      <c r="C63" s="5">
        <v>2036504</v>
      </c>
      <c r="D63" s="5">
        <v>2036505</v>
      </c>
      <c r="E63" s="5">
        <v>2</v>
      </c>
      <c r="F63" s="6" t="s">
        <v>84</v>
      </c>
      <c r="G63" s="6" t="s">
        <v>19</v>
      </c>
      <c r="H63" s="6" t="s">
        <v>85</v>
      </c>
      <c r="I63" s="6" t="s">
        <v>86</v>
      </c>
      <c r="J63" s="6" t="s">
        <v>87</v>
      </c>
      <c r="K63" s="7" t="s">
        <v>144</v>
      </c>
      <c r="L63" s="8">
        <f t="shared" si="1"/>
        <v>0.28</v>
      </c>
    </row>
    <row r="64" spans="1:12" ht="15" customHeight="1">
      <c r="A64" s="5">
        <v>63</v>
      </c>
      <c r="B64" s="5">
        <v>1</v>
      </c>
      <c r="C64" s="5">
        <v>2036506</v>
      </c>
      <c r="D64" s="5">
        <v>2036506</v>
      </c>
      <c r="E64" s="5">
        <v>1</v>
      </c>
      <c r="F64" s="6" t="s">
        <v>89</v>
      </c>
      <c r="G64" s="6" t="s">
        <v>19</v>
      </c>
      <c r="H64" s="6" t="s">
        <v>90</v>
      </c>
      <c r="I64" s="6" t="s">
        <v>15</v>
      </c>
      <c r="J64" s="6" t="s">
        <v>91</v>
      </c>
      <c r="K64" s="7" t="s">
        <v>145</v>
      </c>
      <c r="L64" s="8">
        <f t="shared" si="1"/>
        <v>0.14</v>
      </c>
    </row>
    <row r="65" spans="1:12" ht="15" customHeight="1">
      <c r="A65" s="5">
        <v>64</v>
      </c>
      <c r="B65" s="5">
        <v>1</v>
      </c>
      <c r="C65" s="5">
        <v>20336199</v>
      </c>
      <c r="D65" s="5">
        <v>20336199</v>
      </c>
      <c r="E65" s="5">
        <v>5</v>
      </c>
      <c r="F65" s="6" t="s">
        <v>24</v>
      </c>
      <c r="G65" s="6" t="s">
        <v>19</v>
      </c>
      <c r="H65" s="6" t="s">
        <v>25</v>
      </c>
      <c r="I65" s="6" t="s">
        <v>15</v>
      </c>
      <c r="J65" s="6" t="s">
        <v>26</v>
      </c>
      <c r="K65" s="7" t="s">
        <v>146</v>
      </c>
      <c r="L65" s="8">
        <f t="shared" si="1"/>
        <v>0.7</v>
      </c>
    </row>
    <row r="66" spans="1:12" ht="15" customHeight="1">
      <c r="A66" s="5">
        <v>65</v>
      </c>
      <c r="B66" s="5">
        <v>1</v>
      </c>
      <c r="C66" s="5">
        <v>20336200</v>
      </c>
      <c r="D66" s="5">
        <v>20336200</v>
      </c>
      <c r="E66" s="5">
        <v>5</v>
      </c>
      <c r="F66" s="6" t="s">
        <v>53</v>
      </c>
      <c r="G66" s="6" t="s">
        <v>19</v>
      </c>
      <c r="H66" s="6" t="s">
        <v>54</v>
      </c>
      <c r="I66" s="6" t="s">
        <v>55</v>
      </c>
      <c r="J66" s="6" t="s">
        <v>56</v>
      </c>
      <c r="K66" s="7" t="s">
        <v>147</v>
      </c>
      <c r="L66" s="8">
        <f t="shared" si="1"/>
        <v>0.7</v>
      </c>
    </row>
    <row r="67" spans="1:12" ht="15" customHeight="1">
      <c r="A67" s="5">
        <v>66</v>
      </c>
      <c r="B67" s="5">
        <v>1</v>
      </c>
      <c r="C67" s="5">
        <v>20336201</v>
      </c>
      <c r="D67" s="5">
        <v>20336201</v>
      </c>
      <c r="E67" s="5">
        <v>5</v>
      </c>
      <c r="F67" s="6" t="s">
        <v>63</v>
      </c>
      <c r="G67" s="6" t="s">
        <v>19</v>
      </c>
      <c r="H67" s="6" t="s">
        <v>64</v>
      </c>
      <c r="I67" s="6" t="s">
        <v>15</v>
      </c>
      <c r="J67" s="6" t="s">
        <v>65</v>
      </c>
      <c r="K67" s="7" t="s">
        <v>148</v>
      </c>
      <c r="L67" s="8">
        <f t="shared" si="1"/>
        <v>0.7</v>
      </c>
    </row>
    <row r="68" spans="1:12" ht="15" customHeight="1">
      <c r="A68" s="5">
        <v>67</v>
      </c>
      <c r="B68" s="5">
        <v>1</v>
      </c>
      <c r="C68" s="5">
        <v>20336202</v>
      </c>
      <c r="D68" s="5">
        <v>20336202</v>
      </c>
      <c r="E68" s="5">
        <v>5</v>
      </c>
      <c r="F68" s="6" t="s">
        <v>71</v>
      </c>
      <c r="G68" s="6" t="s">
        <v>19</v>
      </c>
      <c r="H68" s="6" t="s">
        <v>72</v>
      </c>
      <c r="I68" s="6" t="s">
        <v>60</v>
      </c>
      <c r="J68" s="6" t="s">
        <v>73</v>
      </c>
      <c r="K68" s="7" t="s">
        <v>149</v>
      </c>
      <c r="L68" s="8">
        <f t="shared" si="1"/>
        <v>0.7</v>
      </c>
    </row>
    <row r="69" spans="1:12" ht="15" customHeight="1">
      <c r="A69" s="5">
        <v>68</v>
      </c>
      <c r="B69" s="5">
        <v>2</v>
      </c>
      <c r="C69" s="5">
        <v>20336203</v>
      </c>
      <c r="D69" s="5">
        <v>20336204</v>
      </c>
      <c r="E69" s="5">
        <v>10</v>
      </c>
      <c r="F69" s="6" t="s">
        <v>84</v>
      </c>
      <c r="G69" s="6" t="s">
        <v>19</v>
      </c>
      <c r="H69" s="6" t="s">
        <v>85</v>
      </c>
      <c r="I69" s="6" t="s">
        <v>86</v>
      </c>
      <c r="J69" s="6" t="s">
        <v>87</v>
      </c>
      <c r="K69" s="7" t="s">
        <v>150</v>
      </c>
      <c r="L69" s="8">
        <f t="shared" si="1"/>
        <v>1.4</v>
      </c>
    </row>
    <row r="70" spans="1:12" ht="15" customHeight="1">
      <c r="A70" s="5">
        <v>69</v>
      </c>
      <c r="B70" s="5">
        <v>1</v>
      </c>
      <c r="C70" s="5">
        <v>20336205</v>
      </c>
      <c r="D70" s="5">
        <v>20336205</v>
      </c>
      <c r="E70" s="5">
        <v>5</v>
      </c>
      <c r="F70" s="6" t="s">
        <v>89</v>
      </c>
      <c r="G70" s="6" t="s">
        <v>19</v>
      </c>
      <c r="H70" s="6" t="s">
        <v>90</v>
      </c>
      <c r="I70" s="6" t="s">
        <v>15</v>
      </c>
      <c r="J70" s="6" t="s">
        <v>91</v>
      </c>
      <c r="K70" s="7" t="s">
        <v>151</v>
      </c>
      <c r="L70" s="8">
        <f t="shared" si="1"/>
        <v>0.7</v>
      </c>
    </row>
  </sheetData>
  <sheetProtection selectLockedCells="1" selectUnlockedCells="1"/>
  <autoFilter ref="F1:F2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M20" sqref="M20"/>
    </sheetView>
  </sheetViews>
  <sheetFormatPr defaultColWidth="9.140625" defaultRowHeight="15" customHeight="1"/>
  <cols>
    <col min="1" max="2" width="9.140625" style="9" customWidth="1"/>
    <col min="3" max="3" width="6.57421875" style="9" customWidth="1"/>
    <col min="4" max="4" width="6.7109375" style="9" customWidth="1"/>
    <col min="5" max="5" width="15.57421875" style="9" customWidth="1"/>
    <col min="6" max="6" width="54.57421875" style="9" customWidth="1"/>
    <col min="7" max="7" width="36.8515625" style="9" customWidth="1"/>
    <col min="8" max="8" width="33.140625" style="9" customWidth="1"/>
    <col min="9" max="9" width="25.421875" style="9" customWidth="1"/>
    <col min="10" max="10" width="29.00390625" style="9" customWidth="1"/>
    <col min="11" max="12" width="9.140625" style="9" customWidth="1"/>
    <col min="13" max="13" width="14.57421875" style="9" customWidth="1"/>
    <col min="14" max="14" width="8.00390625" style="9" customWidth="1"/>
    <col min="15" max="16384" width="9.140625" style="9" customWidth="1"/>
  </cols>
  <sheetData>
    <row r="1" spans="1:14" ht="15" customHeight="1">
      <c r="A1" s="10" t="s">
        <v>0</v>
      </c>
      <c r="B1" s="11" t="s">
        <v>152</v>
      </c>
      <c r="C1" s="11" t="s">
        <v>153</v>
      </c>
      <c r="D1" s="11" t="s">
        <v>154</v>
      </c>
      <c r="E1" s="11" t="s">
        <v>6</v>
      </c>
      <c r="F1" s="11" t="s">
        <v>7</v>
      </c>
      <c r="G1" s="11" t="s">
        <v>155</v>
      </c>
      <c r="H1" s="11" t="s">
        <v>156</v>
      </c>
      <c r="I1" s="11" t="s">
        <v>157</v>
      </c>
      <c r="J1" s="11" t="s">
        <v>8</v>
      </c>
      <c r="K1" s="11" t="s">
        <v>9</v>
      </c>
      <c r="L1" s="11" t="s">
        <v>158</v>
      </c>
      <c r="M1" s="12" t="s">
        <v>10</v>
      </c>
      <c r="N1" s="12" t="s">
        <v>11</v>
      </c>
    </row>
    <row r="2" spans="1:14" ht="15" customHeight="1">
      <c r="A2" s="13" t="s">
        <v>159</v>
      </c>
      <c r="B2" s="14" t="s">
        <v>12</v>
      </c>
      <c r="C2" s="15">
        <v>4</v>
      </c>
      <c r="D2" s="14" t="s">
        <v>12</v>
      </c>
      <c r="E2" s="14" t="s">
        <v>13</v>
      </c>
      <c r="F2" s="14" t="s">
        <v>14</v>
      </c>
      <c r="G2" s="14" t="s">
        <v>160</v>
      </c>
      <c r="H2" s="14"/>
      <c r="I2" s="14"/>
      <c r="J2" s="14" t="s">
        <v>15</v>
      </c>
      <c r="K2" s="14" t="s">
        <v>16</v>
      </c>
      <c r="L2" s="14" t="s">
        <v>161</v>
      </c>
      <c r="M2" s="7" t="s">
        <v>162</v>
      </c>
      <c r="N2" s="8">
        <f aca="true" t="shared" si="0" ref="N2:N20">(C2*28)/1000</f>
        <v>0.112</v>
      </c>
    </row>
    <row r="3" spans="1:14" ht="15" customHeight="1">
      <c r="A3" s="13" t="s">
        <v>163</v>
      </c>
      <c r="B3" s="14" t="s">
        <v>18</v>
      </c>
      <c r="C3" s="15">
        <v>4</v>
      </c>
      <c r="D3" s="14" t="s">
        <v>18</v>
      </c>
      <c r="E3" s="14" t="s">
        <v>19</v>
      </c>
      <c r="F3" s="14" t="s">
        <v>20</v>
      </c>
      <c r="G3" s="14" t="s">
        <v>164</v>
      </c>
      <c r="H3" s="14" t="s">
        <v>55</v>
      </c>
      <c r="I3" s="14"/>
      <c r="J3" s="14" t="s">
        <v>21</v>
      </c>
      <c r="K3" s="14" t="s">
        <v>22</v>
      </c>
      <c r="L3" s="14" t="s">
        <v>165</v>
      </c>
      <c r="M3" s="7" t="s">
        <v>166</v>
      </c>
      <c r="N3" s="8">
        <f t="shared" si="0"/>
        <v>0.112</v>
      </c>
    </row>
    <row r="4" spans="1:14" ht="15" customHeight="1">
      <c r="A4" s="13" t="s">
        <v>167</v>
      </c>
      <c r="B4" s="14" t="s">
        <v>24</v>
      </c>
      <c r="C4" s="15">
        <v>4</v>
      </c>
      <c r="D4" s="14" t="s">
        <v>24</v>
      </c>
      <c r="E4" s="14" t="s">
        <v>19</v>
      </c>
      <c r="F4" s="14" t="s">
        <v>25</v>
      </c>
      <c r="G4" s="14" t="s">
        <v>168</v>
      </c>
      <c r="H4" s="14" t="s">
        <v>169</v>
      </c>
      <c r="I4" s="14"/>
      <c r="J4" s="14" t="s">
        <v>15</v>
      </c>
      <c r="K4" s="14" t="s">
        <v>26</v>
      </c>
      <c r="L4" s="14" t="s">
        <v>161</v>
      </c>
      <c r="M4" s="7" t="s">
        <v>170</v>
      </c>
      <c r="N4" s="8">
        <f t="shared" si="0"/>
        <v>0.112</v>
      </c>
    </row>
    <row r="5" spans="1:14" ht="15" customHeight="1">
      <c r="A5" s="13" t="s">
        <v>171</v>
      </c>
      <c r="B5" s="14" t="s">
        <v>28</v>
      </c>
      <c r="C5" s="15">
        <v>4</v>
      </c>
      <c r="D5" s="14" t="s">
        <v>28</v>
      </c>
      <c r="E5" s="14" t="s">
        <v>19</v>
      </c>
      <c r="F5" s="14" t="s">
        <v>29</v>
      </c>
      <c r="G5" s="14" t="s">
        <v>172</v>
      </c>
      <c r="H5" s="14" t="s">
        <v>173</v>
      </c>
      <c r="I5" s="14"/>
      <c r="J5" s="14" t="s">
        <v>30</v>
      </c>
      <c r="K5" s="14" t="s">
        <v>31</v>
      </c>
      <c r="L5" s="14" t="s">
        <v>174</v>
      </c>
      <c r="M5" s="7" t="s">
        <v>175</v>
      </c>
      <c r="N5" s="8">
        <f t="shared" si="0"/>
        <v>0.112</v>
      </c>
    </row>
    <row r="6" spans="1:14" ht="15" customHeight="1">
      <c r="A6" s="13" t="s">
        <v>176</v>
      </c>
      <c r="B6" s="14" t="s">
        <v>33</v>
      </c>
      <c r="C6" s="15">
        <v>4</v>
      </c>
      <c r="D6" s="14" t="s">
        <v>33</v>
      </c>
      <c r="E6" s="14" t="s">
        <v>19</v>
      </c>
      <c r="F6" s="14" t="s">
        <v>34</v>
      </c>
      <c r="G6" s="14" t="s">
        <v>177</v>
      </c>
      <c r="H6" s="14" t="s">
        <v>178</v>
      </c>
      <c r="I6" s="14" t="s">
        <v>55</v>
      </c>
      <c r="J6" s="14" t="s">
        <v>35</v>
      </c>
      <c r="K6" s="14" t="s">
        <v>36</v>
      </c>
      <c r="L6" s="14" t="s">
        <v>179</v>
      </c>
      <c r="M6" s="7" t="s">
        <v>180</v>
      </c>
      <c r="N6" s="8">
        <f t="shared" si="0"/>
        <v>0.112</v>
      </c>
    </row>
    <row r="7" spans="1:14" ht="15" customHeight="1">
      <c r="A7" s="13" t="s">
        <v>181</v>
      </c>
      <c r="B7" s="14" t="s">
        <v>38</v>
      </c>
      <c r="C7" s="15">
        <v>4</v>
      </c>
      <c r="D7" s="14" t="s">
        <v>38</v>
      </c>
      <c r="E7" s="14" t="s">
        <v>19</v>
      </c>
      <c r="F7" s="14" t="s">
        <v>39</v>
      </c>
      <c r="G7" s="14" t="s">
        <v>40</v>
      </c>
      <c r="H7" s="14" t="s">
        <v>182</v>
      </c>
      <c r="I7" s="14" t="s">
        <v>183</v>
      </c>
      <c r="J7" s="14" t="s">
        <v>40</v>
      </c>
      <c r="K7" s="14" t="s">
        <v>41</v>
      </c>
      <c r="L7" s="14" t="s">
        <v>184</v>
      </c>
      <c r="M7" s="7" t="s">
        <v>185</v>
      </c>
      <c r="N7" s="8">
        <f t="shared" si="0"/>
        <v>0.112</v>
      </c>
    </row>
    <row r="8" spans="1:14" ht="15" customHeight="1">
      <c r="A8" s="13" t="s">
        <v>186</v>
      </c>
      <c r="B8" s="14" t="s">
        <v>43</v>
      </c>
      <c r="C8" s="15">
        <v>3</v>
      </c>
      <c r="D8" s="14" t="s">
        <v>43</v>
      </c>
      <c r="E8" s="14" t="s">
        <v>19</v>
      </c>
      <c r="F8" s="14" t="s">
        <v>44</v>
      </c>
      <c r="G8" s="14" t="s">
        <v>187</v>
      </c>
      <c r="H8" s="14" t="s">
        <v>188</v>
      </c>
      <c r="I8" s="14" t="s">
        <v>189</v>
      </c>
      <c r="J8" s="14" t="s">
        <v>45</v>
      </c>
      <c r="K8" s="14" t="s">
        <v>46</v>
      </c>
      <c r="L8" s="14" t="s">
        <v>190</v>
      </c>
      <c r="M8" s="7" t="s">
        <v>191</v>
      </c>
      <c r="N8" s="8">
        <f t="shared" si="0"/>
        <v>0.084</v>
      </c>
    </row>
    <row r="9" spans="1:14" ht="15" customHeight="1">
      <c r="A9" s="13" t="s">
        <v>192</v>
      </c>
      <c r="B9" s="14" t="s">
        <v>48</v>
      </c>
      <c r="C9" s="15">
        <v>3</v>
      </c>
      <c r="D9" s="14" t="s">
        <v>48</v>
      </c>
      <c r="E9" s="14" t="s">
        <v>19</v>
      </c>
      <c r="F9" s="14" t="s">
        <v>49</v>
      </c>
      <c r="G9" s="14" t="s">
        <v>193</v>
      </c>
      <c r="H9" s="14"/>
      <c r="I9" s="14"/>
      <c r="J9" s="14" t="s">
        <v>50</v>
      </c>
      <c r="K9" s="14" t="s">
        <v>51</v>
      </c>
      <c r="L9" s="14" t="s">
        <v>194</v>
      </c>
      <c r="M9" s="7" t="s">
        <v>195</v>
      </c>
      <c r="N9" s="8">
        <f t="shared" si="0"/>
        <v>0.084</v>
      </c>
    </row>
    <row r="10" spans="1:14" ht="15" customHeight="1">
      <c r="A10" s="13" t="s">
        <v>196</v>
      </c>
      <c r="B10" s="14" t="s">
        <v>53</v>
      </c>
      <c r="C10" s="15">
        <v>5</v>
      </c>
      <c r="D10" s="14" t="s">
        <v>53</v>
      </c>
      <c r="E10" s="14" t="s">
        <v>19</v>
      </c>
      <c r="F10" s="14" t="s">
        <v>54</v>
      </c>
      <c r="G10" s="14" t="s">
        <v>197</v>
      </c>
      <c r="H10" s="14" t="s">
        <v>198</v>
      </c>
      <c r="I10" s="14"/>
      <c r="J10" s="14" t="s">
        <v>55</v>
      </c>
      <c r="K10" s="14" t="s">
        <v>56</v>
      </c>
      <c r="L10" s="14" t="s">
        <v>179</v>
      </c>
      <c r="M10" s="7" t="s">
        <v>199</v>
      </c>
      <c r="N10" s="8">
        <f t="shared" si="0"/>
        <v>0.14</v>
      </c>
    </row>
    <row r="11" spans="1:14" ht="15" customHeight="1">
      <c r="A11" s="13" t="s">
        <v>200</v>
      </c>
      <c r="B11" s="14" t="s">
        <v>58</v>
      </c>
      <c r="C11" s="15">
        <v>4</v>
      </c>
      <c r="D11" s="14" t="s">
        <v>58</v>
      </c>
      <c r="E11" s="14" t="s">
        <v>19</v>
      </c>
      <c r="F11" s="14" t="s">
        <v>59</v>
      </c>
      <c r="G11" s="14" t="s">
        <v>201</v>
      </c>
      <c r="H11" s="14"/>
      <c r="I11" s="14"/>
      <c r="J11" s="14" t="s">
        <v>60</v>
      </c>
      <c r="K11" s="14" t="s">
        <v>61</v>
      </c>
      <c r="L11" s="14" t="s">
        <v>202</v>
      </c>
      <c r="M11" s="7" t="s">
        <v>203</v>
      </c>
      <c r="N11" s="8">
        <f t="shared" si="0"/>
        <v>0.112</v>
      </c>
    </row>
    <row r="12" spans="1:14" ht="15" customHeight="1">
      <c r="A12" s="13" t="s">
        <v>204</v>
      </c>
      <c r="B12" s="14" t="s">
        <v>63</v>
      </c>
      <c r="C12" s="15">
        <v>4</v>
      </c>
      <c r="D12" s="14" t="s">
        <v>63</v>
      </c>
      <c r="E12" s="14" t="s">
        <v>19</v>
      </c>
      <c r="F12" s="14" t="s">
        <v>64</v>
      </c>
      <c r="G12" s="14" t="s">
        <v>205</v>
      </c>
      <c r="H12" s="14" t="s">
        <v>206</v>
      </c>
      <c r="I12" s="14" t="s">
        <v>86</v>
      </c>
      <c r="J12" s="14" t="s">
        <v>15</v>
      </c>
      <c r="K12" s="14" t="s">
        <v>65</v>
      </c>
      <c r="L12" s="14" t="s">
        <v>161</v>
      </c>
      <c r="M12" s="7" t="s">
        <v>207</v>
      </c>
      <c r="N12" s="8">
        <f t="shared" si="0"/>
        <v>0.112</v>
      </c>
    </row>
    <row r="13" spans="1:14" ht="15" customHeight="1">
      <c r="A13" s="13" t="s">
        <v>208</v>
      </c>
      <c r="B13" s="14" t="s">
        <v>67</v>
      </c>
      <c r="C13" s="15">
        <v>5</v>
      </c>
      <c r="D13" s="14" t="s">
        <v>67</v>
      </c>
      <c r="E13" s="14" t="s">
        <v>19</v>
      </c>
      <c r="F13" s="14" t="s">
        <v>68</v>
      </c>
      <c r="G13" s="14" t="s">
        <v>209</v>
      </c>
      <c r="H13" s="14" t="s">
        <v>210</v>
      </c>
      <c r="I13" s="14"/>
      <c r="J13" s="14" t="s">
        <v>15</v>
      </c>
      <c r="K13" s="14" t="s">
        <v>69</v>
      </c>
      <c r="L13" s="14" t="s">
        <v>161</v>
      </c>
      <c r="M13" s="7" t="s">
        <v>211</v>
      </c>
      <c r="N13" s="8">
        <f t="shared" si="0"/>
        <v>0.14</v>
      </c>
    </row>
    <row r="14" spans="1:14" ht="15" customHeight="1">
      <c r="A14" s="13" t="s">
        <v>212</v>
      </c>
      <c r="B14" s="14" t="s">
        <v>71</v>
      </c>
      <c r="C14" s="15">
        <v>5</v>
      </c>
      <c r="D14" s="14" t="s">
        <v>71</v>
      </c>
      <c r="E14" s="14" t="s">
        <v>19</v>
      </c>
      <c r="F14" s="14" t="s">
        <v>72</v>
      </c>
      <c r="G14" s="14" t="s">
        <v>213</v>
      </c>
      <c r="H14" s="14" t="s">
        <v>214</v>
      </c>
      <c r="I14" s="14"/>
      <c r="J14" s="14" t="s">
        <v>60</v>
      </c>
      <c r="K14" s="14" t="s">
        <v>73</v>
      </c>
      <c r="L14" s="14" t="s">
        <v>202</v>
      </c>
      <c r="M14" s="7" t="s">
        <v>215</v>
      </c>
      <c r="N14" s="8">
        <f t="shared" si="0"/>
        <v>0.14</v>
      </c>
    </row>
    <row r="15" spans="1:14" ht="15" customHeight="1">
      <c r="A15" s="13" t="s">
        <v>216</v>
      </c>
      <c r="B15" s="14" t="s">
        <v>75</v>
      </c>
      <c r="C15" s="15">
        <v>4</v>
      </c>
      <c r="D15" s="14" t="s">
        <v>75</v>
      </c>
      <c r="E15" s="14" t="s">
        <v>19</v>
      </c>
      <c r="F15" s="14" t="s">
        <v>76</v>
      </c>
      <c r="G15" s="14" t="s">
        <v>217</v>
      </c>
      <c r="H15" s="14" t="s">
        <v>218</v>
      </c>
      <c r="I15" s="14" t="s">
        <v>219</v>
      </c>
      <c r="J15" s="14" t="s">
        <v>77</v>
      </c>
      <c r="K15" s="14" t="s">
        <v>65</v>
      </c>
      <c r="L15" s="14" t="s">
        <v>161</v>
      </c>
      <c r="M15" s="7" t="s">
        <v>220</v>
      </c>
      <c r="N15" s="8">
        <f t="shared" si="0"/>
        <v>0.112</v>
      </c>
    </row>
    <row r="16" spans="1:14" ht="15" customHeight="1">
      <c r="A16" s="13" t="s">
        <v>221</v>
      </c>
      <c r="B16" s="14" t="s">
        <v>79</v>
      </c>
      <c r="C16" s="15">
        <v>4</v>
      </c>
      <c r="D16" s="14" t="s">
        <v>79</v>
      </c>
      <c r="E16" s="14" t="s">
        <v>19</v>
      </c>
      <c r="F16" s="14" t="s">
        <v>80</v>
      </c>
      <c r="G16" s="14" t="s">
        <v>222</v>
      </c>
      <c r="H16" s="14" t="s">
        <v>223</v>
      </c>
      <c r="I16" s="14" t="s">
        <v>224</v>
      </c>
      <c r="J16" s="14" t="s">
        <v>81</v>
      </c>
      <c r="K16" s="14" t="s">
        <v>82</v>
      </c>
      <c r="L16" s="14" t="s">
        <v>225</v>
      </c>
      <c r="M16" s="7" t="s">
        <v>226</v>
      </c>
      <c r="N16" s="8">
        <f t="shared" si="0"/>
        <v>0.112</v>
      </c>
    </row>
    <row r="17" spans="1:14" ht="15" customHeight="1">
      <c r="A17" s="13" t="s">
        <v>227</v>
      </c>
      <c r="B17" s="14" t="s">
        <v>84</v>
      </c>
      <c r="C17" s="15">
        <v>6</v>
      </c>
      <c r="D17" s="14" t="s">
        <v>84</v>
      </c>
      <c r="E17" s="14" t="s">
        <v>19</v>
      </c>
      <c r="F17" s="14" t="s">
        <v>85</v>
      </c>
      <c r="G17" s="14" t="s">
        <v>228</v>
      </c>
      <c r="H17" s="14" t="s">
        <v>229</v>
      </c>
      <c r="I17" s="14" t="s">
        <v>230</v>
      </c>
      <c r="J17" s="14" t="s">
        <v>86</v>
      </c>
      <c r="K17" s="14" t="s">
        <v>87</v>
      </c>
      <c r="L17" s="14" t="s">
        <v>231</v>
      </c>
      <c r="M17" s="7" t="s">
        <v>232</v>
      </c>
      <c r="N17" s="8">
        <f t="shared" si="0"/>
        <v>0.168</v>
      </c>
    </row>
    <row r="18" spans="1:14" ht="15" customHeight="1">
      <c r="A18" s="13" t="s">
        <v>233</v>
      </c>
      <c r="B18" s="14" t="s">
        <v>89</v>
      </c>
      <c r="C18" s="15">
        <v>5</v>
      </c>
      <c r="D18" s="14" t="s">
        <v>89</v>
      </c>
      <c r="E18" s="14" t="s">
        <v>19</v>
      </c>
      <c r="F18" s="14" t="s">
        <v>90</v>
      </c>
      <c r="G18" s="14" t="s">
        <v>234</v>
      </c>
      <c r="H18" s="14" t="s">
        <v>235</v>
      </c>
      <c r="I18" s="14"/>
      <c r="J18" s="14" t="s">
        <v>15</v>
      </c>
      <c r="K18" s="14" t="s">
        <v>91</v>
      </c>
      <c r="L18" s="14" t="s">
        <v>161</v>
      </c>
      <c r="M18" s="7" t="s">
        <v>236</v>
      </c>
      <c r="N18" s="8">
        <f t="shared" si="0"/>
        <v>0.14</v>
      </c>
    </row>
    <row r="19" spans="1:14" ht="15" customHeight="1">
      <c r="A19" s="13" t="s">
        <v>237</v>
      </c>
      <c r="B19" s="14" t="s">
        <v>93</v>
      </c>
      <c r="C19" s="15">
        <v>4</v>
      </c>
      <c r="D19" s="14" t="s">
        <v>93</v>
      </c>
      <c r="E19" s="14" t="s">
        <v>19</v>
      </c>
      <c r="F19" s="14" t="s">
        <v>94</v>
      </c>
      <c r="G19" s="14" t="s">
        <v>238</v>
      </c>
      <c r="H19" s="14" t="s">
        <v>239</v>
      </c>
      <c r="I19" s="14" t="s">
        <v>240</v>
      </c>
      <c r="J19" s="14" t="s">
        <v>50</v>
      </c>
      <c r="K19" s="14" t="s">
        <v>95</v>
      </c>
      <c r="L19" s="14" t="s">
        <v>194</v>
      </c>
      <c r="M19" s="7" t="s">
        <v>241</v>
      </c>
      <c r="N19" s="8">
        <f t="shared" si="0"/>
        <v>0.112</v>
      </c>
    </row>
    <row r="20" spans="1:14" ht="15" customHeight="1">
      <c r="A20" s="13" t="s">
        <v>242</v>
      </c>
      <c r="B20" s="14" t="s">
        <v>97</v>
      </c>
      <c r="C20" s="15">
        <v>4</v>
      </c>
      <c r="D20" s="14" t="s">
        <v>97</v>
      </c>
      <c r="E20" s="14" t="s">
        <v>19</v>
      </c>
      <c r="F20" s="14" t="s">
        <v>98</v>
      </c>
      <c r="G20" s="14" t="s">
        <v>243</v>
      </c>
      <c r="H20" s="14"/>
      <c r="I20" s="14" t="s">
        <v>244</v>
      </c>
      <c r="J20" s="14" t="s">
        <v>99</v>
      </c>
      <c r="K20" s="14" t="s">
        <v>100</v>
      </c>
      <c r="L20" s="14" t="s">
        <v>231</v>
      </c>
      <c r="M20" s="7" t="s">
        <v>245</v>
      </c>
      <c r="N20" s="8">
        <f t="shared" si="0"/>
        <v>0.112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2" sqref="A2"/>
    </sheetView>
  </sheetViews>
  <sheetFormatPr defaultColWidth="9.140625" defaultRowHeight="15" customHeight="1"/>
  <cols>
    <col min="1" max="1" width="8.140625" style="2" customWidth="1"/>
    <col min="2" max="5" width="8.7109375" style="2" customWidth="1"/>
    <col min="6" max="6" width="14.00390625" style="2" customWidth="1"/>
    <col min="7" max="7" width="54.57421875" style="2" customWidth="1"/>
    <col min="8" max="8" width="35.421875" style="2" customWidth="1"/>
    <col min="9" max="9" width="36.8515625" style="2" customWidth="1"/>
    <col min="10" max="10" width="24.00390625" style="2" customWidth="1"/>
    <col min="11" max="11" width="30.00390625" style="2" customWidth="1"/>
    <col min="12" max="12" width="8.7109375" style="2" customWidth="1"/>
    <col min="13" max="13" width="6.57421875" style="2" customWidth="1"/>
    <col min="14" max="14" width="7.140625" style="2" customWidth="1"/>
    <col min="15" max="15" width="14.57421875" style="2" customWidth="1"/>
    <col min="16" max="16384" width="8.7109375" style="2" customWidth="1"/>
  </cols>
  <sheetData>
    <row r="1" spans="1:15" ht="15" customHeight="1">
      <c r="A1" s="16" t="s">
        <v>246</v>
      </c>
      <c r="B1" s="16" t="s">
        <v>247</v>
      </c>
      <c r="C1" s="16" t="s">
        <v>248</v>
      </c>
      <c r="D1" s="16" t="s">
        <v>249</v>
      </c>
      <c r="E1" s="16" t="s">
        <v>154</v>
      </c>
      <c r="F1" s="16" t="s">
        <v>6</v>
      </c>
      <c r="G1" s="16" t="s">
        <v>7</v>
      </c>
      <c r="H1" s="16" t="s">
        <v>155</v>
      </c>
      <c r="I1" s="16" t="s">
        <v>156</v>
      </c>
      <c r="J1" s="16" t="s">
        <v>157</v>
      </c>
      <c r="K1" s="16" t="s">
        <v>8</v>
      </c>
      <c r="L1" s="16" t="s">
        <v>9</v>
      </c>
      <c r="M1" s="16" t="s">
        <v>158</v>
      </c>
      <c r="N1" s="17" t="s">
        <v>11</v>
      </c>
      <c r="O1" s="16" t="s">
        <v>10</v>
      </c>
    </row>
    <row r="2" spans="1:15" ht="15" customHeight="1">
      <c r="A2" s="18" t="s">
        <v>250</v>
      </c>
      <c r="B2" s="18">
        <v>773470</v>
      </c>
      <c r="C2" s="18">
        <f>B2+D2-1</f>
        <v>773504</v>
      </c>
      <c r="D2" s="18">
        <v>35</v>
      </c>
      <c r="E2" s="19" t="s">
        <v>12</v>
      </c>
      <c r="F2" s="19" t="s">
        <v>13</v>
      </c>
      <c r="G2" s="19" t="s">
        <v>14</v>
      </c>
      <c r="H2" s="19" t="s">
        <v>160</v>
      </c>
      <c r="I2" s="19"/>
      <c r="J2" s="19"/>
      <c r="K2" s="19" t="s">
        <v>15</v>
      </c>
      <c r="L2" s="19" t="s">
        <v>16</v>
      </c>
      <c r="M2" s="19" t="s">
        <v>161</v>
      </c>
      <c r="N2" s="8">
        <f aca="true" t="shared" si="0" ref="N2:N20">D2*8/1000</f>
        <v>0.28</v>
      </c>
      <c r="O2" s="7" t="s">
        <v>251</v>
      </c>
    </row>
    <row r="3" spans="1:15" ht="15" customHeight="1">
      <c r="A3" s="18" t="s">
        <v>252</v>
      </c>
      <c r="B3" s="18">
        <f>C2+1</f>
        <v>773505</v>
      </c>
      <c r="C3" s="18">
        <f>B3+D3-1</f>
        <v>773629</v>
      </c>
      <c r="D3" s="18">
        <v>125</v>
      </c>
      <c r="E3" s="19" t="s">
        <v>18</v>
      </c>
      <c r="F3" s="19" t="s">
        <v>19</v>
      </c>
      <c r="G3" s="19" t="s">
        <v>20</v>
      </c>
      <c r="H3" s="19" t="s">
        <v>164</v>
      </c>
      <c r="I3" s="19" t="s">
        <v>55</v>
      </c>
      <c r="J3" s="19"/>
      <c r="K3" s="19" t="s">
        <v>21</v>
      </c>
      <c r="L3" s="19" t="s">
        <v>22</v>
      </c>
      <c r="M3" s="19" t="s">
        <v>165</v>
      </c>
      <c r="N3" s="8">
        <f t="shared" si="0"/>
        <v>1</v>
      </c>
      <c r="O3" s="7" t="s">
        <v>253</v>
      </c>
    </row>
    <row r="4" spans="1:15" ht="15" customHeight="1">
      <c r="A4" s="18" t="s">
        <v>254</v>
      </c>
      <c r="B4" s="18">
        <f aca="true" t="shared" si="1" ref="B4:B20">C3+1</f>
        <v>773630</v>
      </c>
      <c r="C4" s="18">
        <f aca="true" t="shared" si="2" ref="C4:C20">B4+D4-1</f>
        <v>773659</v>
      </c>
      <c r="D4" s="18">
        <v>30</v>
      </c>
      <c r="E4" s="19" t="s">
        <v>24</v>
      </c>
      <c r="F4" s="19" t="s">
        <v>19</v>
      </c>
      <c r="G4" s="19" t="s">
        <v>25</v>
      </c>
      <c r="H4" s="19" t="s">
        <v>168</v>
      </c>
      <c r="I4" s="19" t="s">
        <v>169</v>
      </c>
      <c r="J4" s="19"/>
      <c r="K4" s="19" t="s">
        <v>15</v>
      </c>
      <c r="L4" s="19" t="s">
        <v>26</v>
      </c>
      <c r="M4" s="19" t="s">
        <v>161</v>
      </c>
      <c r="N4" s="8">
        <f t="shared" si="0"/>
        <v>0.24</v>
      </c>
      <c r="O4" s="7" t="s">
        <v>255</v>
      </c>
    </row>
    <row r="5" spans="1:15" ht="15" customHeight="1">
      <c r="A5" s="18" t="s">
        <v>256</v>
      </c>
      <c r="B5" s="18">
        <f t="shared" si="1"/>
        <v>773660</v>
      </c>
      <c r="C5" s="18">
        <f t="shared" si="2"/>
        <v>773719</v>
      </c>
      <c r="D5" s="18">
        <v>60</v>
      </c>
      <c r="E5" s="19" t="s">
        <v>28</v>
      </c>
      <c r="F5" s="19" t="s">
        <v>19</v>
      </c>
      <c r="G5" s="19" t="s">
        <v>29</v>
      </c>
      <c r="H5" s="19" t="s">
        <v>172</v>
      </c>
      <c r="I5" s="19" t="s">
        <v>173</v>
      </c>
      <c r="J5" s="19"/>
      <c r="K5" s="19" t="s">
        <v>30</v>
      </c>
      <c r="L5" s="19" t="s">
        <v>31</v>
      </c>
      <c r="M5" s="19" t="s">
        <v>174</v>
      </c>
      <c r="N5" s="8">
        <f t="shared" si="0"/>
        <v>0.48</v>
      </c>
      <c r="O5" s="7" t="s">
        <v>257</v>
      </c>
    </row>
    <row r="6" spans="1:15" ht="15" customHeight="1">
      <c r="A6" s="18" t="s">
        <v>258</v>
      </c>
      <c r="B6" s="18">
        <f t="shared" si="1"/>
        <v>773720</v>
      </c>
      <c r="C6" s="18">
        <f t="shared" si="2"/>
        <v>773819</v>
      </c>
      <c r="D6" s="18">
        <v>100</v>
      </c>
      <c r="E6" s="19" t="s">
        <v>33</v>
      </c>
      <c r="F6" s="19" t="s">
        <v>19</v>
      </c>
      <c r="G6" s="19" t="s">
        <v>34</v>
      </c>
      <c r="H6" s="19" t="s">
        <v>177</v>
      </c>
      <c r="I6" s="19" t="s">
        <v>178</v>
      </c>
      <c r="J6" s="19" t="s">
        <v>55</v>
      </c>
      <c r="K6" s="19" t="s">
        <v>35</v>
      </c>
      <c r="L6" s="19" t="s">
        <v>36</v>
      </c>
      <c r="M6" s="19" t="s">
        <v>179</v>
      </c>
      <c r="N6" s="8">
        <f t="shared" si="0"/>
        <v>0.8</v>
      </c>
      <c r="O6" s="7" t="s">
        <v>259</v>
      </c>
    </row>
    <row r="7" spans="1:15" ht="15" customHeight="1">
      <c r="A7" s="18" t="s">
        <v>260</v>
      </c>
      <c r="B7" s="18">
        <f t="shared" si="1"/>
        <v>773820</v>
      </c>
      <c r="C7" s="18">
        <f t="shared" si="2"/>
        <v>773869</v>
      </c>
      <c r="D7" s="18">
        <v>50</v>
      </c>
      <c r="E7" s="19" t="s">
        <v>38</v>
      </c>
      <c r="F7" s="19" t="s">
        <v>19</v>
      </c>
      <c r="G7" s="19" t="s">
        <v>39</v>
      </c>
      <c r="H7" s="19" t="s">
        <v>40</v>
      </c>
      <c r="I7" s="19" t="s">
        <v>182</v>
      </c>
      <c r="J7" s="19" t="s">
        <v>183</v>
      </c>
      <c r="K7" s="19" t="s">
        <v>40</v>
      </c>
      <c r="L7" s="19" t="s">
        <v>41</v>
      </c>
      <c r="M7" s="19" t="s">
        <v>184</v>
      </c>
      <c r="N7" s="8">
        <f t="shared" si="0"/>
        <v>0.4</v>
      </c>
      <c r="O7" s="7" t="s">
        <v>261</v>
      </c>
    </row>
    <row r="8" spans="1:15" ht="15" customHeight="1">
      <c r="A8" s="18" t="s">
        <v>262</v>
      </c>
      <c r="B8" s="18">
        <f t="shared" si="1"/>
        <v>773870</v>
      </c>
      <c r="C8" s="18">
        <f t="shared" si="2"/>
        <v>773889</v>
      </c>
      <c r="D8" s="18">
        <v>20</v>
      </c>
      <c r="E8" s="19" t="s">
        <v>43</v>
      </c>
      <c r="F8" s="19" t="s">
        <v>19</v>
      </c>
      <c r="G8" s="19" t="s">
        <v>44</v>
      </c>
      <c r="H8" s="19" t="s">
        <v>187</v>
      </c>
      <c r="I8" s="19" t="s">
        <v>188</v>
      </c>
      <c r="J8" s="19" t="s">
        <v>189</v>
      </c>
      <c r="K8" s="19" t="s">
        <v>45</v>
      </c>
      <c r="L8" s="19" t="s">
        <v>46</v>
      </c>
      <c r="M8" s="19" t="s">
        <v>190</v>
      </c>
      <c r="N8" s="8">
        <f t="shared" si="0"/>
        <v>0.16</v>
      </c>
      <c r="O8" s="7" t="s">
        <v>263</v>
      </c>
    </row>
    <row r="9" spans="1:15" ht="15" customHeight="1">
      <c r="A9" s="18" t="s">
        <v>264</v>
      </c>
      <c r="B9" s="18">
        <f t="shared" si="1"/>
        <v>773890</v>
      </c>
      <c r="C9" s="18">
        <f t="shared" si="2"/>
        <v>773904</v>
      </c>
      <c r="D9" s="18">
        <v>15</v>
      </c>
      <c r="E9" s="19" t="s">
        <v>48</v>
      </c>
      <c r="F9" s="19" t="s">
        <v>19</v>
      </c>
      <c r="G9" s="19" t="s">
        <v>49</v>
      </c>
      <c r="H9" s="19" t="s">
        <v>193</v>
      </c>
      <c r="I9" s="19"/>
      <c r="J9" s="19"/>
      <c r="K9" s="19" t="s">
        <v>50</v>
      </c>
      <c r="L9" s="19" t="s">
        <v>51</v>
      </c>
      <c r="M9" s="19" t="s">
        <v>194</v>
      </c>
      <c r="N9" s="8">
        <f t="shared" si="0"/>
        <v>0.12</v>
      </c>
      <c r="O9" s="7" t="s">
        <v>265</v>
      </c>
    </row>
    <row r="10" spans="1:15" ht="15" customHeight="1">
      <c r="A10" s="18" t="s">
        <v>266</v>
      </c>
      <c r="B10" s="18">
        <f t="shared" si="1"/>
        <v>773905</v>
      </c>
      <c r="C10" s="18">
        <f t="shared" si="2"/>
        <v>773944</v>
      </c>
      <c r="D10" s="18">
        <v>40</v>
      </c>
      <c r="E10" s="19" t="s">
        <v>53</v>
      </c>
      <c r="F10" s="19" t="s">
        <v>19</v>
      </c>
      <c r="G10" s="19" t="s">
        <v>54</v>
      </c>
      <c r="H10" s="19" t="s">
        <v>197</v>
      </c>
      <c r="I10" s="19" t="s">
        <v>198</v>
      </c>
      <c r="J10" s="19"/>
      <c r="K10" s="19" t="s">
        <v>55</v>
      </c>
      <c r="L10" s="19" t="s">
        <v>56</v>
      </c>
      <c r="M10" s="19" t="s">
        <v>179</v>
      </c>
      <c r="N10" s="8">
        <f t="shared" si="0"/>
        <v>0.32</v>
      </c>
      <c r="O10" s="7" t="s">
        <v>267</v>
      </c>
    </row>
    <row r="11" spans="1:15" ht="15" customHeight="1">
      <c r="A11" s="18" t="s">
        <v>268</v>
      </c>
      <c r="B11" s="18">
        <f t="shared" si="1"/>
        <v>773945</v>
      </c>
      <c r="C11" s="18">
        <f t="shared" si="2"/>
        <v>773984</v>
      </c>
      <c r="D11" s="18">
        <v>40</v>
      </c>
      <c r="E11" s="19" t="s">
        <v>58</v>
      </c>
      <c r="F11" s="19" t="s">
        <v>19</v>
      </c>
      <c r="G11" s="19" t="s">
        <v>59</v>
      </c>
      <c r="H11" s="19" t="s">
        <v>201</v>
      </c>
      <c r="I11" s="19"/>
      <c r="J11" s="19"/>
      <c r="K11" s="19" t="s">
        <v>60</v>
      </c>
      <c r="L11" s="19" t="s">
        <v>61</v>
      </c>
      <c r="M11" s="19" t="s">
        <v>202</v>
      </c>
      <c r="N11" s="8">
        <f t="shared" si="0"/>
        <v>0.32</v>
      </c>
      <c r="O11" s="7" t="s">
        <v>269</v>
      </c>
    </row>
    <row r="12" spans="1:15" ht="15" customHeight="1">
      <c r="A12" s="18" t="s">
        <v>270</v>
      </c>
      <c r="B12" s="18">
        <f t="shared" si="1"/>
        <v>773985</v>
      </c>
      <c r="C12" s="18">
        <f t="shared" si="2"/>
        <v>774049</v>
      </c>
      <c r="D12" s="18">
        <v>65</v>
      </c>
      <c r="E12" s="19" t="s">
        <v>63</v>
      </c>
      <c r="F12" s="19" t="s">
        <v>19</v>
      </c>
      <c r="G12" s="19" t="s">
        <v>64</v>
      </c>
      <c r="H12" s="19" t="s">
        <v>205</v>
      </c>
      <c r="I12" s="19" t="s">
        <v>206</v>
      </c>
      <c r="J12" s="19" t="s">
        <v>86</v>
      </c>
      <c r="K12" s="19" t="s">
        <v>15</v>
      </c>
      <c r="L12" s="19" t="s">
        <v>65</v>
      </c>
      <c r="M12" s="19" t="s">
        <v>161</v>
      </c>
      <c r="N12" s="8">
        <f t="shared" si="0"/>
        <v>0.52</v>
      </c>
      <c r="O12" s="7" t="s">
        <v>271</v>
      </c>
    </row>
    <row r="13" spans="1:15" ht="15" customHeight="1">
      <c r="A13" s="18" t="s">
        <v>272</v>
      </c>
      <c r="B13" s="18">
        <f t="shared" si="1"/>
        <v>774050</v>
      </c>
      <c r="C13" s="18">
        <f t="shared" si="2"/>
        <v>774259</v>
      </c>
      <c r="D13" s="18">
        <v>210</v>
      </c>
      <c r="E13" s="19" t="s">
        <v>67</v>
      </c>
      <c r="F13" s="19" t="s">
        <v>19</v>
      </c>
      <c r="G13" s="19" t="s">
        <v>68</v>
      </c>
      <c r="H13" s="19" t="s">
        <v>209</v>
      </c>
      <c r="I13" s="19" t="s">
        <v>210</v>
      </c>
      <c r="J13" s="19"/>
      <c r="K13" s="19" t="s">
        <v>15</v>
      </c>
      <c r="L13" s="19" t="s">
        <v>69</v>
      </c>
      <c r="M13" s="19" t="s">
        <v>161</v>
      </c>
      <c r="N13" s="8">
        <f t="shared" si="0"/>
        <v>1.68</v>
      </c>
      <c r="O13" s="7" t="s">
        <v>273</v>
      </c>
    </row>
    <row r="14" spans="1:15" ht="15" customHeight="1">
      <c r="A14" s="18" t="s">
        <v>274</v>
      </c>
      <c r="B14" s="18">
        <f t="shared" si="1"/>
        <v>774260</v>
      </c>
      <c r="C14" s="18">
        <f t="shared" si="2"/>
        <v>774394</v>
      </c>
      <c r="D14" s="18">
        <v>135</v>
      </c>
      <c r="E14" s="19" t="s">
        <v>71</v>
      </c>
      <c r="F14" s="19" t="s">
        <v>19</v>
      </c>
      <c r="G14" s="19" t="s">
        <v>72</v>
      </c>
      <c r="H14" s="19" t="s">
        <v>213</v>
      </c>
      <c r="I14" s="19" t="s">
        <v>214</v>
      </c>
      <c r="J14" s="19"/>
      <c r="K14" s="19" t="s">
        <v>60</v>
      </c>
      <c r="L14" s="19" t="s">
        <v>73</v>
      </c>
      <c r="M14" s="19" t="s">
        <v>202</v>
      </c>
      <c r="N14" s="8">
        <f t="shared" si="0"/>
        <v>1.08</v>
      </c>
      <c r="O14" s="7" t="s">
        <v>275</v>
      </c>
    </row>
    <row r="15" spans="1:15" ht="15" customHeight="1">
      <c r="A15" s="18" t="s">
        <v>276</v>
      </c>
      <c r="B15" s="18">
        <f t="shared" si="1"/>
        <v>774395</v>
      </c>
      <c r="C15" s="18">
        <f t="shared" si="2"/>
        <v>774454</v>
      </c>
      <c r="D15" s="18">
        <v>60</v>
      </c>
      <c r="E15" s="19" t="s">
        <v>75</v>
      </c>
      <c r="F15" s="19" t="s">
        <v>19</v>
      </c>
      <c r="G15" s="19" t="s">
        <v>76</v>
      </c>
      <c r="H15" s="19" t="s">
        <v>217</v>
      </c>
      <c r="I15" s="19" t="s">
        <v>218</v>
      </c>
      <c r="J15" s="19" t="s">
        <v>219</v>
      </c>
      <c r="K15" s="19" t="s">
        <v>77</v>
      </c>
      <c r="L15" s="19" t="s">
        <v>65</v>
      </c>
      <c r="M15" s="19" t="s">
        <v>161</v>
      </c>
      <c r="N15" s="8">
        <f t="shared" si="0"/>
        <v>0.48</v>
      </c>
      <c r="O15" s="7" t="s">
        <v>277</v>
      </c>
    </row>
    <row r="16" spans="1:15" ht="15" customHeight="1">
      <c r="A16" s="18" t="s">
        <v>278</v>
      </c>
      <c r="B16" s="18">
        <f t="shared" si="1"/>
        <v>774455</v>
      </c>
      <c r="C16" s="18">
        <f t="shared" si="2"/>
        <v>774594</v>
      </c>
      <c r="D16" s="18">
        <v>140</v>
      </c>
      <c r="E16" s="19" t="s">
        <v>79</v>
      </c>
      <c r="F16" s="19" t="s">
        <v>19</v>
      </c>
      <c r="G16" s="19" t="s">
        <v>80</v>
      </c>
      <c r="H16" s="19" t="s">
        <v>222</v>
      </c>
      <c r="I16" s="19" t="s">
        <v>223</v>
      </c>
      <c r="J16" s="19" t="s">
        <v>224</v>
      </c>
      <c r="K16" s="19" t="s">
        <v>81</v>
      </c>
      <c r="L16" s="19" t="s">
        <v>82</v>
      </c>
      <c r="M16" s="19" t="s">
        <v>225</v>
      </c>
      <c r="N16" s="8">
        <f t="shared" si="0"/>
        <v>1.12</v>
      </c>
      <c r="O16" s="7" t="s">
        <v>279</v>
      </c>
    </row>
    <row r="17" spans="1:15" ht="15" customHeight="1">
      <c r="A17" s="18" t="s">
        <v>280</v>
      </c>
      <c r="B17" s="18">
        <f t="shared" si="1"/>
        <v>774595</v>
      </c>
      <c r="C17" s="18">
        <f t="shared" si="2"/>
        <v>774634</v>
      </c>
      <c r="D17" s="18">
        <v>40</v>
      </c>
      <c r="E17" s="19" t="s">
        <v>84</v>
      </c>
      <c r="F17" s="19" t="s">
        <v>19</v>
      </c>
      <c r="G17" s="19" t="s">
        <v>85</v>
      </c>
      <c r="H17" s="19" t="s">
        <v>228</v>
      </c>
      <c r="I17" s="19" t="s">
        <v>229</v>
      </c>
      <c r="J17" s="19" t="s">
        <v>230</v>
      </c>
      <c r="K17" s="19" t="s">
        <v>86</v>
      </c>
      <c r="L17" s="19" t="s">
        <v>87</v>
      </c>
      <c r="M17" s="19" t="s">
        <v>231</v>
      </c>
      <c r="N17" s="8">
        <f t="shared" si="0"/>
        <v>0.32</v>
      </c>
      <c r="O17" s="7" t="s">
        <v>281</v>
      </c>
    </row>
    <row r="18" spans="1:15" ht="15" customHeight="1">
      <c r="A18" s="18" t="s">
        <v>282</v>
      </c>
      <c r="B18" s="18">
        <f t="shared" si="1"/>
        <v>774635</v>
      </c>
      <c r="C18" s="18">
        <f t="shared" si="2"/>
        <v>774679</v>
      </c>
      <c r="D18" s="18">
        <v>45</v>
      </c>
      <c r="E18" s="19" t="s">
        <v>89</v>
      </c>
      <c r="F18" s="19" t="s">
        <v>19</v>
      </c>
      <c r="G18" s="19" t="s">
        <v>90</v>
      </c>
      <c r="H18" s="19" t="s">
        <v>234</v>
      </c>
      <c r="I18" s="19" t="s">
        <v>235</v>
      </c>
      <c r="J18" s="19"/>
      <c r="K18" s="19" t="s">
        <v>15</v>
      </c>
      <c r="L18" s="19" t="s">
        <v>91</v>
      </c>
      <c r="M18" s="19" t="s">
        <v>161</v>
      </c>
      <c r="N18" s="8">
        <f t="shared" si="0"/>
        <v>0.36</v>
      </c>
      <c r="O18" s="7" t="s">
        <v>283</v>
      </c>
    </row>
    <row r="19" spans="1:15" ht="15" customHeight="1">
      <c r="A19" s="18" t="s">
        <v>284</v>
      </c>
      <c r="B19" s="18">
        <f t="shared" si="1"/>
        <v>774680</v>
      </c>
      <c r="C19" s="18">
        <f t="shared" si="2"/>
        <v>774734</v>
      </c>
      <c r="D19" s="18">
        <v>55</v>
      </c>
      <c r="E19" s="19" t="s">
        <v>93</v>
      </c>
      <c r="F19" s="19" t="s">
        <v>19</v>
      </c>
      <c r="G19" s="19" t="s">
        <v>94</v>
      </c>
      <c r="H19" s="19" t="s">
        <v>238</v>
      </c>
      <c r="I19" s="19" t="s">
        <v>239</v>
      </c>
      <c r="J19" s="19" t="s">
        <v>240</v>
      </c>
      <c r="K19" s="19" t="s">
        <v>50</v>
      </c>
      <c r="L19" s="19" t="s">
        <v>95</v>
      </c>
      <c r="M19" s="19" t="s">
        <v>194</v>
      </c>
      <c r="N19" s="8">
        <f t="shared" si="0"/>
        <v>0.44</v>
      </c>
      <c r="O19" s="7" t="s">
        <v>285</v>
      </c>
    </row>
    <row r="20" spans="1:15" ht="15" customHeight="1">
      <c r="A20" s="18" t="s">
        <v>286</v>
      </c>
      <c r="B20" s="18">
        <f t="shared" si="1"/>
        <v>774735</v>
      </c>
      <c r="C20" s="18">
        <f t="shared" si="2"/>
        <v>774809</v>
      </c>
      <c r="D20" s="18">
        <v>75</v>
      </c>
      <c r="E20" s="19" t="s">
        <v>97</v>
      </c>
      <c r="F20" s="19" t="s">
        <v>19</v>
      </c>
      <c r="G20" s="19" t="s">
        <v>98</v>
      </c>
      <c r="H20" s="19" t="s">
        <v>243</v>
      </c>
      <c r="I20" s="19"/>
      <c r="J20" s="19" t="s">
        <v>244</v>
      </c>
      <c r="K20" s="19" t="s">
        <v>99</v>
      </c>
      <c r="L20" s="19" t="s">
        <v>100</v>
      </c>
      <c r="M20" s="19" t="s">
        <v>231</v>
      </c>
      <c r="N20" s="8">
        <f t="shared" si="0"/>
        <v>0.6</v>
      </c>
      <c r="O20" s="7" t="s">
        <v>287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2022-07-14T10:17:49Z</dcterms:modified>
  <cp:category/>
  <cp:version/>
  <cp:contentType/>
  <cp:contentStatus/>
</cp:coreProperties>
</file>